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A4F6CB3-49A8-4378-AA1B-D4E0F5C4A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S COMPLETAS PRODUTIVIDADE" sheetId="2" r:id="rId1"/>
  </sheets>
  <definedNames>
    <definedName name="_Fill">#REF!</definedName>
    <definedName name="_xlnm._FilterDatabase" localSheetId="0" hidden="1">'TABELAS COMPLETAS PRODUTIVIDADE'!$AZ$1:$BB$378</definedName>
    <definedName name="_Key1" localSheetId="0">#REF!</definedName>
    <definedName name="_Key1">#REF!</definedName>
    <definedName name="_Sort" localSheetId="0">#REF!</definedName>
    <definedName name="_Sort">#REF!</definedName>
    <definedName name="_un1">#REF!</definedName>
    <definedName name="_un2">#REF!</definedName>
    <definedName name="_un3">#REF!</definedName>
    <definedName name="_val1">#REF!</definedName>
    <definedName name="_val2">#REF!</definedName>
    <definedName name="a" localSheetId="0">#REF!</definedName>
    <definedName name="a">#REF!</definedName>
    <definedName name="à">#REF!</definedName>
    <definedName name="aa" localSheetId="0">#REF!</definedName>
    <definedName name="aa">#REF!</definedName>
    <definedName name="AAA">#REF!</definedName>
    <definedName name="AAAAA">#REF!</definedName>
    <definedName name="aabb" localSheetId="0">#REF!</definedName>
    <definedName name="aabb">#REF!</definedName>
    <definedName name="abs" localSheetId="0">#REF!</definedName>
    <definedName name="abs">#REF!</definedName>
    <definedName name="ac">#REF!</definedName>
    <definedName name="Acquiror">#REF!</definedName>
    <definedName name="ACwvu.exib." localSheetId="0">#REF!</definedName>
    <definedName name="ACwvu.exib.">#REF!</definedName>
    <definedName name="ad" localSheetId="0">#REF!</definedName>
    <definedName name="ad">#REF!</definedName>
    <definedName name="ADFA">#REF!</definedName>
    <definedName name="adffs">#REF!</definedName>
    <definedName name="afa">#REF!</definedName>
    <definedName name="AFD">#REF!</definedName>
    <definedName name="AFDADFAA">#REF!</definedName>
    <definedName name="Ahmsa_comps">#REF!</definedName>
    <definedName name="ahmsacomps">#REF!</definedName>
    <definedName name="ajuste">#REF!</definedName>
    <definedName name="alg">#REF!</definedName>
    <definedName name="all">#REF!</definedName>
    <definedName name="Alloutput">#REF!</definedName>
    <definedName name="APR">#REF!</definedName>
    <definedName name="ARVORES">#REF!</definedName>
    <definedName name="asdasdwqe">#REF!</definedName>
    <definedName name="ASDFSD">#REF!</definedName>
    <definedName name="ASF" localSheetId="0">#REF!</definedName>
    <definedName name="ASF">#REF!</definedName>
    <definedName name="ASFDFAD">#REF!</definedName>
    <definedName name="asset_write_up">#REF!</definedName>
    <definedName name="assets_acq">#REF!</definedName>
    <definedName name="assets_adj">#REF!</definedName>
    <definedName name="assets_targ">#REF!</definedName>
    <definedName name="assets_total">#REF!</definedName>
    <definedName name="AUG">#REF!</definedName>
    <definedName name="augp">#REF!</definedName>
    <definedName name="avg.asset.beta">#REF!</definedName>
    <definedName name="B" localSheetId="0">#REF!</definedName>
    <definedName name="B">#REF!</definedName>
    <definedName name="BALSHEET">#REF!</definedName>
    <definedName name="BetaDesalMedio">#REF!</definedName>
    <definedName name="body">#REF!</definedName>
    <definedName name="book_acq">#REF!</definedName>
    <definedName name="book_new">#REF!</definedName>
    <definedName name="book_targ">#REF!</definedName>
    <definedName name="book_total">#REF!</definedName>
    <definedName name="BS_convertpref">#REF!</definedName>
    <definedName name="BS_deferredcomp">#REF!</definedName>
    <definedName name="BS_deferredtaxes">#REF!</definedName>
    <definedName name="BS_discontoper">#REF!</definedName>
    <definedName name="BS_goodwill">#REF!</definedName>
    <definedName name="BS_intangibles">#REF!</definedName>
    <definedName name="BS_inventories">#REF!</definedName>
    <definedName name="BS_receivables">#REF!</definedName>
    <definedName name="c_date">#REF!</definedName>
    <definedName name="CalculoProjCustoFormIrrigaAsp">#REF!</definedName>
    <definedName name="cap_acq">#REF!</definedName>
    <definedName name="cash_acq">#REF!</definedName>
    <definedName name="cash_per">#REF!</definedName>
    <definedName name="cash_rate">#REF!</definedName>
    <definedName name="cash_targ">#REF!</definedName>
    <definedName name="cash_total">#REF!</definedName>
    <definedName name="CashAndMarketableSecurities">#REF!</definedName>
    <definedName name="CCJYieldedCost">#REF!</definedName>
    <definedName name="Cell_Errors">#REF!</definedName>
    <definedName name="Central_EM">#REF!</definedName>
    <definedName name="Central_VAL">#REF!</definedName>
    <definedName name="CF_commondiv">#REF!</definedName>
    <definedName name="CF_Convertible_Debt">#REF!</definedName>
    <definedName name="CF_deferredtaxes">#REF!</definedName>
    <definedName name="CF_gwamort">#REF!</definedName>
    <definedName name="CF_intangiblesamort">#REF!</definedName>
    <definedName name="CF_Non_Cash_Interest">#REF!</definedName>
    <definedName name="ChangeInConvertiblePreferredStock">#REF!</definedName>
    <definedName name="ChangeInDeferredCompensation">#REF!</definedName>
    <definedName name="CI_CostbaseDefault">#REF!</definedName>
    <definedName name="commondiv">#REF!</definedName>
    <definedName name="comp.tax.rate">#REF!</definedName>
    <definedName name="comp_output">#REF!</definedName>
    <definedName name="Company_Name">#REF!</definedName>
    <definedName name="compdata">#REF!</definedName>
    <definedName name="CompDebtBeta">#REF!</definedName>
    <definedName name="CompDebtCap">#REF!</definedName>
    <definedName name="compheader">#REF!</definedName>
    <definedName name="Comps">#REF!</definedName>
    <definedName name="comps2">#REF!</definedName>
    <definedName name="CompTaxRate">#REF!</definedName>
    <definedName name="coname">#REF!</definedName>
    <definedName name="convprefrate">#REF!</definedName>
    <definedName name="convprefshares">#REF!</definedName>
    <definedName name="convpricepref">#REF!</definedName>
    <definedName name="COPIA">#REF!</definedName>
    <definedName name="CostOfDebt">#REF!</definedName>
    <definedName name="CostOfEquity">#REF!</definedName>
    <definedName name="CostsOfDebt">#REF!</definedName>
    <definedName name="Custeio" localSheetId="0">#REF!</definedName>
    <definedName name="Custeio">#REF!</definedName>
    <definedName name="D">#REF!</definedName>
    <definedName name="dadadadsda">#REF!</definedName>
    <definedName name="dadfafa">#REF!</definedName>
    <definedName name="DAFA" localSheetId="0">#REF!</definedName>
    <definedName name="DAFA">#REF!</definedName>
    <definedName name="Date">#REF!</definedName>
    <definedName name="dd" localSheetId="0">#REF!</definedName>
    <definedName name="dd">#REF!</definedName>
    <definedName name="DDD">#REF!</definedName>
    <definedName name="ddsffaf">#REF!</definedName>
    <definedName name="Debt">#REF!</definedName>
    <definedName name="debt_acq">#REF!</definedName>
    <definedName name="debt_adj">#REF!</definedName>
    <definedName name="debt_issue">#REF!</definedName>
    <definedName name="debt_new">#REF!</definedName>
    <definedName name="debt_targ">#REF!</definedName>
    <definedName name="DebtCap">#REF!</definedName>
    <definedName name="DEC">#REF!</definedName>
    <definedName name="Deployment_Schedule">#REF!</definedName>
    <definedName name="Depreciação" localSheetId="0">#REF!</definedName>
    <definedName name="Depreciação">#REF!</definedName>
    <definedName name="DESCOLAMENTO">#REF!</definedName>
    <definedName name="dfafafa">#REF!</definedName>
    <definedName name="dfgsdg">#REF!</definedName>
    <definedName name="Draft">#REF!</definedName>
    <definedName name="EarlyMidBoxes">#REF!</definedName>
    <definedName name="East_EM">#REF!</definedName>
    <definedName name="East_VAL">#REF!</definedName>
    <definedName name="ebdiat_acq">#REF!</definedName>
    <definedName name="ebdiat_targ">#REF!</definedName>
    <definedName name="ebdiat_total">#REF!</definedName>
    <definedName name="ebit_acq">#REF!</definedName>
    <definedName name="ebit_targ">#REF!</definedName>
    <definedName name="ebit_total">#REF!</definedName>
    <definedName name="Entity_Name">#REF!</definedName>
    <definedName name="eps_new1">#REF!</definedName>
    <definedName name="eps_new2">#REF!</definedName>
    <definedName name="eps_new3">#REF!</definedName>
    <definedName name="eps_yr1_acq">#REF!</definedName>
    <definedName name="eps_yr1_targ">#REF!</definedName>
    <definedName name="eps_yr2_acq">#REF!</definedName>
    <definedName name="eps_yr2_targ">#REF!</definedName>
    <definedName name="eps_yr3_acq">#REF!</definedName>
    <definedName name="eps_yr3_targ">#REF!</definedName>
    <definedName name="equity_acq">#REF!</definedName>
    <definedName name="equity_targ">#REF!</definedName>
    <definedName name="equity_total">#REF!</definedName>
    <definedName name="EquityBeta">#REF!</definedName>
    <definedName name="EquityRiskPremium">#REF!</definedName>
    <definedName name="EREER">#REF!</definedName>
    <definedName name="Errors">#REF!</definedName>
    <definedName name="ESTRATO_TERC">#REF!</definedName>
    <definedName name="excel" localSheetId="0">#REF!</definedName>
    <definedName name="excel">#REF!</definedName>
    <definedName name="exchange">#REF!</definedName>
    <definedName name="exchangerates">#REF!</definedName>
    <definedName name="exportfcojvsnfc" localSheetId="0">#REF!</definedName>
    <definedName name="exportfcojvsnfc">#REF!</definedName>
    <definedName name="f" localSheetId="0">#REF!</definedName>
    <definedName name="f">#REF!</definedName>
    <definedName name="FCOJ" localSheetId="0">#REF!</definedName>
    <definedName name="FCOJ">#REF!</definedName>
    <definedName name="FDRERDD">#REF!</definedName>
    <definedName name="FEB">#REF!</definedName>
    <definedName name="ff">#REF!</definedName>
    <definedName name="FIN">#REF!</definedName>
    <definedName name="FOMEarlyMid">#REF!</definedName>
    <definedName name="FOMEarlyMid2">#REF!</definedName>
    <definedName name="FOMVal">#REF!</definedName>
    <definedName name="FOMVal2">#REF!</definedName>
    <definedName name="footnoteheader">#REF!</definedName>
    <definedName name="FOOTNOTES">#REF!</definedName>
    <definedName name="formulas">#REF!</definedName>
    <definedName name="fv_acq">#REF!</definedName>
    <definedName name="fv_targ">#REF!</definedName>
    <definedName name="fvcash_acq">#REF!</definedName>
    <definedName name="fvcash_targ">#REF!</definedName>
    <definedName name="fvcash_total">#REF!</definedName>
    <definedName name="fx">#REF!</definedName>
    <definedName name="fxa">#REF!</definedName>
    <definedName name="fxb">#REF!</definedName>
    <definedName name="fxc">#REF!</definedName>
    <definedName name="fxx">#REF!</definedName>
    <definedName name="GASDIFF">#REF!</definedName>
    <definedName name="gw_adj_1">#REF!</definedName>
    <definedName name="gw_adj_2">#REF!</definedName>
    <definedName name="gw_adj_3">#REF!</definedName>
    <definedName name="gw_new">#REF!</definedName>
    <definedName name="gw_targ">#REF!</definedName>
    <definedName name="gw_target">#REF!</definedName>
    <definedName name="gw_years">#REF!</definedName>
    <definedName name="gwtog">#REF!</definedName>
    <definedName name="H.Máquina" localSheetId="0">#REF!</definedName>
    <definedName name="H.Máquina">#REF!</definedName>
    <definedName name="hdh">#REF!</definedName>
    <definedName name="HHH">#REF!</definedName>
    <definedName name="hmáq">#REF!</definedName>
    <definedName name="ifm" localSheetId="0">#REF!</definedName>
    <definedName name="ifm">#REF!</definedName>
    <definedName name="Inc.sum">#REF!</definedName>
    <definedName name="input_sheet">#REF!</definedName>
    <definedName name="int_adj_1">#REF!</definedName>
    <definedName name="int_adj_2">#REF!</definedName>
    <definedName name="int_adj_3">#REF!</definedName>
    <definedName name="InvestmentsInUnconsolidatedAffiliates">#REF!</definedName>
    <definedName name="IP_Penetration_Calculation">#REF!</definedName>
    <definedName name="IS_COGS">#REF!</definedName>
    <definedName name="IS_convprefdiv">#REF!</definedName>
    <definedName name="IS_goodwill">#REF!</definedName>
    <definedName name="IS_intangamort">#REF!</definedName>
    <definedName name="IS_straightprefdiv">#REF!</definedName>
    <definedName name="JAN">#REF!</definedName>
    <definedName name="jh" localSheetId="0">#REF!</definedName>
    <definedName name="jh">#REF!</definedName>
    <definedName name="JHC" localSheetId="0">#REF!</definedName>
    <definedName name="JHC">#REF!</definedName>
    <definedName name="jjj">#REF!</definedName>
    <definedName name="JUL">#REF!</definedName>
    <definedName name="JUN">#REF!</definedName>
    <definedName name="KJKJ">#REF!</definedName>
    <definedName name="LARANJA">#REF!</definedName>
    <definedName name="LeesOptionPoolCost">#REF!</definedName>
    <definedName name="LeesOptionPrice">#REF!</definedName>
    <definedName name="LeesOptMargin">#REF!</definedName>
    <definedName name="LeesOptProcessCost">#REF!</definedName>
    <definedName name="LeesOptRec">#REF!</definedName>
    <definedName name="LFQ">#REF!</definedName>
    <definedName name="LOGÍSTICA_SUP">#REF!</definedName>
    <definedName name="M" localSheetId="0">#REF!</definedName>
    <definedName name="M">#REF!</definedName>
    <definedName name="MAQ" localSheetId="0">#REF!</definedName>
    <definedName name="maq.hora" localSheetId="0">#REF!</definedName>
    <definedName name="maq.hora">#REF!</definedName>
    <definedName name="MAR">#REF!</definedName>
    <definedName name="MarketCap">#REF!</definedName>
    <definedName name="MAY">#REF!</definedName>
    <definedName name="med.asset.beta">#REF!</definedName>
    <definedName name="Minimum_Cash">#REF!</definedName>
    <definedName name="MinorityInterest">#REF!</definedName>
    <definedName name="mkmkmm" localSheetId="0">#REF!</definedName>
    <definedName name="mkmkmm">#REF!</definedName>
    <definedName name="MutualEarlyMid">#REF!</definedName>
    <definedName name="MutualEarlyMid2">#REF!</definedName>
    <definedName name="MutualVal">#REF!</definedName>
    <definedName name="MutualVal2">#REF!</definedName>
    <definedName name="N" localSheetId="0">#REF!</definedName>
    <definedName name="N">#REF!</definedName>
    <definedName name="nada">#REF!</definedName>
    <definedName name="NetSavings">#REF!</definedName>
    <definedName name="NEWCOV">#REF!</definedName>
    <definedName name="NewTaxGW">#REF!</definedName>
    <definedName name="NewTaxIntangibles">#REF!</definedName>
    <definedName name="ni_acq">#REF!</definedName>
    <definedName name="ni_targ">#REF!</definedName>
    <definedName name="ni_total">#REF!</definedName>
    <definedName name="North_EM">#REF!</definedName>
    <definedName name="North_VAL">#REF!</definedName>
    <definedName name="NOTA_EXPLICATIV">#REF!</definedName>
    <definedName name="NOV">#REF!</definedName>
    <definedName name="Number_of_Gateways">#REF!</definedName>
    <definedName name="OCT">#REF!</definedName>
    <definedName name="OUTPUT">#REF!</definedName>
    <definedName name="output_sheet">#REF!</definedName>
    <definedName name="p.risk.prem">#REF!</definedName>
    <definedName name="p_Assump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InterestExp">#REF!</definedName>
    <definedName name="p_MandatoryDebt">#REF!</definedName>
    <definedName name="p05.Debt_Repayment">#REF!</definedName>
    <definedName name="PARCIAL">#REF!</definedName>
    <definedName name="peug">#REF!</definedName>
    <definedName name="PL_Convertible_Interest">#REF!</definedName>
    <definedName name="PL_Loss_Debt">#REF!</definedName>
    <definedName name="PL_Loss_Preferred">#REF!</definedName>
    <definedName name="PL_Operating_Expenses">#REF!</definedName>
    <definedName name="PL_Rent">#REF!</definedName>
    <definedName name="PL_SGA">#REF!</definedName>
    <definedName name="PoliticalRiskPremium">#REF!</definedName>
    <definedName name="pref_acq">#REF!</definedName>
    <definedName name="pref_new">#REF!</definedName>
    <definedName name="pref_targ">#REF!</definedName>
    <definedName name="Preferred">#REF!</definedName>
    <definedName name="price_acq">#REF!</definedName>
    <definedName name="price_merg">#REF!</definedName>
    <definedName name="price_targ">#REF!</definedName>
    <definedName name="Print_Area_MI">#REF!</definedName>
    <definedName name="Print_comp">#REF!</definedName>
    <definedName name="Print_Graph">#REF!</definedName>
    <definedName name="Print_Television_all">#REF!</definedName>
    <definedName name="Print_Titles_MI">#REF!</definedName>
    <definedName name="proj">#REF!</definedName>
    <definedName name="projectdate">#REF!</definedName>
    <definedName name="ProjectName">#REF!</definedName>
    <definedName name="qqqq">#REF!</definedName>
    <definedName name="qwwq">#REF!</definedName>
    <definedName name="Ratio">#REF!</definedName>
    <definedName name="ratioAssump">#REF!</definedName>
    <definedName name="RatioAvg">#REF!</definedName>
    <definedName name="refin_int">#REF!</definedName>
    <definedName name="refin_rate">#REF!</definedName>
    <definedName name="refin_tog">#REF!</definedName>
    <definedName name="ReleveredBeta">#REF!</definedName>
    <definedName name="rev_acq">#REF!</definedName>
    <definedName name="rev_targ">#REF!</definedName>
    <definedName name="rev_total">#REF!</definedName>
    <definedName name="Revolver_Interest">#REF!</definedName>
    <definedName name="risk.free.rate">#REF!</definedName>
    <definedName name="risk.prem">#REF!</definedName>
    <definedName name="RiskFreeRate">#REF!</definedName>
    <definedName name="ROUT1">#REF!</definedName>
    <definedName name="ROUT2">#REF!</definedName>
    <definedName name="Rwvu.exib." localSheetId="0">#REF!</definedName>
    <definedName name="Rwvu.exib.">#REF!</definedName>
    <definedName name="s" localSheetId="0">#REF!</definedName>
    <definedName name="s">#REF!</definedName>
    <definedName name="SEP">#REF!</definedName>
    <definedName name="shos_acq">#REF!</definedName>
    <definedName name="shos_targ">#REF!</definedName>
    <definedName name="South_EM">#REF!</definedName>
    <definedName name="South_VAL">#REF!</definedName>
    <definedName name="spain" localSheetId="0">#REF!</definedName>
    <definedName name="spain">#REF!</definedName>
    <definedName name="ss">#REF!</definedName>
    <definedName name="ssss" localSheetId="0">#REF!</definedName>
    <definedName name="ssss">#REF!</definedName>
    <definedName name="SUMM">#REF!</definedName>
    <definedName name="Summary_Page">#REF!</definedName>
    <definedName name="summaryequityanalysis">#REF!</definedName>
    <definedName name="Switch">#REF!</definedName>
    <definedName name="Swvu.exib." localSheetId="0">#REF!</definedName>
    <definedName name="Swvu.exib.">#REF!</definedName>
    <definedName name="sylvio">#REF!</definedName>
    <definedName name="syn_adj_1">#REF!</definedName>
    <definedName name="syn_adj_2">#REF!</definedName>
    <definedName name="syn_adj_3">#REF!</definedName>
    <definedName name="TABELA_1" localSheetId="0">#REF!</definedName>
    <definedName name="TABELA_1">#REF!</definedName>
    <definedName name="TABELA_2">#REF!</definedName>
    <definedName name="tar">#REF!</definedName>
    <definedName name="targ.debt.beta">#REF!</definedName>
    <definedName name="Target">#REF!</definedName>
    <definedName name="target.tax.rate">#REF!</definedName>
    <definedName name="TargetDebtBeta">#REF!</definedName>
    <definedName name="TargetTaxRate">#REF!</definedName>
    <definedName name="tax_adj_1">#REF!</definedName>
    <definedName name="tax_adj_2">#REF!</definedName>
    <definedName name="tax_adj_3">#REF!</definedName>
    <definedName name="tax_rate">#REF!</definedName>
    <definedName name="TEJ">#REF!</definedName>
    <definedName name="TEMPLAT" localSheetId="0">#REF!</definedName>
    <definedName name="TEMPLAT">#REF!</definedName>
    <definedName name="TMMCEarlyMid">#REF!</definedName>
    <definedName name="TMMCEarlyMid2">#REF!</definedName>
    <definedName name="TMMCVal">#REF!</definedName>
    <definedName name="TMMCVal2">#REF!</definedName>
    <definedName name="TO_GET_EM">#REF!</definedName>
    <definedName name="TO_GET_VAL">#REF!</definedName>
    <definedName name="Top_Down_Revenue_Calculation">#REF!</definedName>
    <definedName name="Total_Market_Growth">#REF!</definedName>
    <definedName name="Total_Net_Revenue">#REF!</definedName>
    <definedName name="TotalBoxes">#REF!</definedName>
    <definedName name="trans_exp">#REF!</definedName>
    <definedName name="transtog">#REF!</definedName>
    <definedName name="uiu">#REF!</definedName>
    <definedName name="última">#REF!</definedName>
    <definedName name="UnleveredBeta">#REF!</definedName>
    <definedName name="UnleveredBetas">#REF!</definedName>
    <definedName name="ValBoxes">#REF!</definedName>
    <definedName name="ValSum1">#REF!</definedName>
    <definedName name="ValSum2">#REF!</definedName>
    <definedName name="valuatio_summary">#REF!</definedName>
    <definedName name="Valuation">#REF!</definedName>
    <definedName name="Valuation2">#REF!</definedName>
    <definedName name="Vida_útil_do_pomar">#REF!</definedName>
    <definedName name="VOCE">#REF!</definedName>
    <definedName name="w">#REF!</definedName>
    <definedName name="West_EM">#REF!</definedName>
    <definedName name="West_VAL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.Aub._.Fruit._.Ops.">#REF!</definedName>
    <definedName name="wrn.Aub._.Oth._.Misc._.Rev.">#REF!</definedName>
    <definedName name="wrn.Aub._.Pkg._.Ops.">#REF!</definedName>
    <definedName name="wrn.Aub._.Totals.">#REF!</definedName>
    <definedName name="wrn.Corp._.Oth._.Misc._.Rev.">#REF!</definedName>
    <definedName name="wrn.Corp._.Totals.">#REF!</definedName>
    <definedName name="wrn.IMP." localSheetId="0">#REF!</definedName>
    <definedName name="wrn.IMP.">#REF!</definedName>
    <definedName name="wrn.IMP02." localSheetId="0">#REF!</definedName>
    <definedName name="wrn.IMP02.">#REF!</definedName>
    <definedName name="wrn.IMP10." localSheetId="0">#REF!</definedName>
    <definedName name="wrn.IMP10.">#REF!</definedName>
    <definedName name="wrn.IMP15." localSheetId="0">#REF!</definedName>
    <definedName name="wrn.IMP15.">#REF!</definedName>
    <definedName name="wrn.IMP17." localSheetId="0">#REF!</definedName>
    <definedName name="wrn.IMP17.">#REF!</definedName>
    <definedName name="wrn.IMP2." localSheetId="0">#REF!</definedName>
    <definedName name="wrn.IMP2.">#REF!</definedName>
    <definedName name="wrn.IMP21." localSheetId="0">#REF!</definedName>
    <definedName name="wrn.IMP21.">#REF!</definedName>
    <definedName name="wrn.IMP24.">#REF!</definedName>
    <definedName name="wrn.IMP29." localSheetId="0">#REF!</definedName>
    <definedName name="wrn.IMP29.">#REF!</definedName>
    <definedName name="wrn.IMP52." localSheetId="0">#REF!</definedName>
    <definedName name="wrn.IMP52.">#REF!</definedName>
    <definedName name="wrn.Lee._.Fruit._.Ops.">#REF!</definedName>
    <definedName name="wrn.Lee._.Misc._.Rev.">#REF!</definedName>
    <definedName name="wrn.Lee._.Pkg._.Ops.">#REF!</definedName>
    <definedName name="wrn.LEE._.Totals.">#REF!</definedName>
    <definedName name="wrn.TOT._.Fruit._.Ops.">#REF!</definedName>
    <definedName name="wrn.TOT._.Oth._.Misc._.Rev.">#REF!</definedName>
    <definedName name="wrn.TOT._.Pkg._.Ops.">#REF!</definedName>
    <definedName name="wrn.TOT._.Totals.">#REF!</definedName>
    <definedName name="wrn.XX." localSheetId="0">#REF!</definedName>
    <definedName name="wrn.XX.">#REF!</definedName>
    <definedName name="ws">#REF!</definedName>
    <definedName name="wvu.exib." localSheetId="0">#REF!</definedName>
    <definedName name="wvu.exib.">#REF!</definedName>
    <definedName name="www">#REF!</definedName>
    <definedName name="xpto" localSheetId="0">#REF!</definedName>
    <definedName name="xpto">#REF!</definedName>
    <definedName name="xpto1">#REF!</definedName>
    <definedName name="xxx" localSheetId="0">#REF!</definedName>
    <definedName name="xxx">#REF!</definedName>
    <definedName name="xyz" localSheetId="0">#REF!</definedName>
    <definedName name="xyz">#REF!</definedName>
    <definedName name="YearEnd">#REF!</definedName>
    <definedName name="yy">#REF!</definedName>
    <definedName name="Z_EF143280_AC26_11D4_B78E_0050DAD2EAD3_.wvu.Cols" localSheetId="0">#REF!</definedName>
    <definedName name="Z_EF143280_AC26_11D4_B78E_0050DAD2EAD3_.wvu.Co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" i="2" l="1"/>
  <c r="BJ283" i="2"/>
  <c r="BI283" i="2"/>
  <c r="BJ282" i="2"/>
  <c r="BI282" i="2"/>
  <c r="BJ281" i="2"/>
  <c r="BI281" i="2"/>
  <c r="BJ279" i="2"/>
  <c r="BI279" i="2"/>
  <c r="BJ278" i="2"/>
  <c r="BI278" i="2"/>
  <c r="BJ276" i="2"/>
  <c r="BI276" i="2"/>
  <c r="BJ275" i="2"/>
  <c r="BI275" i="2"/>
  <c r="BJ274" i="2"/>
  <c r="BI274" i="2"/>
  <c r="BJ272" i="2"/>
  <c r="BI272" i="2"/>
  <c r="BJ271" i="2"/>
  <c r="BI271" i="2"/>
  <c r="BJ269" i="2"/>
  <c r="BI269" i="2"/>
  <c r="BJ268" i="2"/>
  <c r="BI268" i="2"/>
  <c r="BJ267" i="2"/>
  <c r="BI267" i="2"/>
  <c r="BJ265" i="2"/>
  <c r="BI265" i="2"/>
  <c r="BJ264" i="2"/>
  <c r="BI264" i="2"/>
  <c r="BJ262" i="2"/>
  <c r="BI262" i="2"/>
  <c r="BJ261" i="2"/>
  <c r="BI261" i="2"/>
  <c r="BJ260" i="2"/>
  <c r="BI260" i="2"/>
  <c r="BJ258" i="2"/>
  <c r="BI258" i="2"/>
  <c r="BJ257" i="2"/>
  <c r="BI257" i="2"/>
  <c r="BJ255" i="2"/>
  <c r="BI255" i="2"/>
  <c r="BJ254" i="2"/>
  <c r="BI254" i="2"/>
  <c r="BJ253" i="2"/>
  <c r="BI253" i="2"/>
  <c r="BJ251" i="2"/>
  <c r="BI251" i="2"/>
  <c r="BJ250" i="2"/>
  <c r="BI250" i="2"/>
  <c r="BJ240" i="2"/>
  <c r="BI240" i="2"/>
  <c r="BJ239" i="2"/>
  <c r="BI239" i="2"/>
  <c r="BJ238" i="2"/>
  <c r="BI238" i="2"/>
  <c r="BJ236" i="2"/>
  <c r="BI236" i="2"/>
  <c r="BJ235" i="2"/>
  <c r="BI235" i="2"/>
  <c r="BJ233" i="2"/>
  <c r="BI233" i="2"/>
  <c r="BJ232" i="2"/>
  <c r="BI232" i="2"/>
  <c r="BJ231" i="2"/>
  <c r="BI231" i="2"/>
  <c r="BJ229" i="2"/>
  <c r="BI229" i="2"/>
  <c r="BJ228" i="2"/>
  <c r="BI228" i="2"/>
  <c r="BJ226" i="2"/>
  <c r="BI226" i="2"/>
  <c r="BJ225" i="2"/>
  <c r="BI225" i="2"/>
  <c r="BJ224" i="2"/>
  <c r="BI224" i="2"/>
  <c r="BJ222" i="2"/>
  <c r="BI222" i="2"/>
  <c r="BJ221" i="2"/>
  <c r="BI221" i="2"/>
  <c r="BJ219" i="2"/>
  <c r="BI219" i="2"/>
  <c r="BJ218" i="2"/>
  <c r="BI218" i="2"/>
  <c r="BJ217" i="2"/>
  <c r="BI217" i="2"/>
  <c r="BJ215" i="2"/>
  <c r="BI215" i="2"/>
  <c r="BJ214" i="2"/>
  <c r="BI214" i="2"/>
  <c r="BJ212" i="2"/>
  <c r="BI212" i="2"/>
  <c r="BJ211" i="2"/>
  <c r="BI211" i="2"/>
  <c r="BJ210" i="2"/>
  <c r="BI210" i="2"/>
  <c r="BJ208" i="2"/>
  <c r="BI208" i="2"/>
  <c r="BJ207" i="2"/>
  <c r="BI207" i="2"/>
  <c r="BI165" i="2"/>
  <c r="BJ165" i="2"/>
  <c r="BI167" i="2"/>
  <c r="BJ167" i="2"/>
  <c r="BI168" i="2"/>
  <c r="BJ168" i="2"/>
  <c r="BI169" i="2"/>
  <c r="BJ169" i="2"/>
  <c r="BI171" i="2"/>
  <c r="BJ171" i="2"/>
  <c r="BI172" i="2"/>
  <c r="BJ172" i="2"/>
  <c r="BI174" i="2"/>
  <c r="BJ174" i="2"/>
  <c r="BI175" i="2"/>
  <c r="BJ175" i="2"/>
  <c r="BI176" i="2"/>
  <c r="BJ176" i="2"/>
  <c r="BI178" i="2"/>
  <c r="BJ178" i="2"/>
  <c r="BI179" i="2"/>
  <c r="BJ179" i="2"/>
  <c r="BI181" i="2"/>
  <c r="BJ181" i="2"/>
  <c r="BI182" i="2"/>
  <c r="BJ182" i="2"/>
  <c r="BI183" i="2"/>
  <c r="BJ183" i="2"/>
  <c r="BI185" i="2"/>
  <c r="BJ185" i="2"/>
  <c r="BI186" i="2"/>
  <c r="BJ186" i="2"/>
  <c r="BI188" i="2"/>
  <c r="BJ188" i="2"/>
  <c r="BI189" i="2"/>
  <c r="BJ189" i="2"/>
  <c r="BI190" i="2"/>
  <c r="BJ190" i="2"/>
  <c r="BI192" i="2"/>
  <c r="BJ192" i="2"/>
  <c r="BI193" i="2"/>
  <c r="BJ193" i="2"/>
  <c r="BI195" i="2"/>
  <c r="BJ195" i="2"/>
  <c r="BI196" i="2"/>
  <c r="BJ196" i="2"/>
  <c r="BI197" i="2"/>
  <c r="BJ197" i="2"/>
  <c r="BJ164" i="2"/>
  <c r="BI164" i="2"/>
  <c r="BJ139" i="2"/>
  <c r="BI139" i="2"/>
  <c r="BJ138" i="2"/>
  <c r="BI138" i="2"/>
  <c r="BJ136" i="2"/>
  <c r="BI136" i="2"/>
  <c r="BJ135" i="2"/>
  <c r="BI135" i="2"/>
  <c r="BJ133" i="2"/>
  <c r="BI133" i="2"/>
  <c r="BJ132" i="2"/>
  <c r="BI132" i="2"/>
  <c r="BJ131" i="2"/>
  <c r="BI131" i="2"/>
  <c r="BJ129" i="2"/>
  <c r="BI129" i="2"/>
  <c r="BJ128" i="2"/>
  <c r="BI128" i="2"/>
  <c r="BJ126" i="2"/>
  <c r="BI126" i="2"/>
  <c r="BJ125" i="2"/>
  <c r="BI125" i="2"/>
  <c r="BJ124" i="2"/>
  <c r="BI124" i="2"/>
  <c r="BJ119" i="2"/>
  <c r="BI119" i="2"/>
  <c r="BJ118" i="2"/>
  <c r="BI118" i="2"/>
  <c r="BJ116" i="2"/>
  <c r="BI116" i="2"/>
  <c r="BJ115" i="2"/>
  <c r="BI115" i="2"/>
  <c r="BJ113" i="2"/>
  <c r="BI113" i="2"/>
  <c r="BJ112" i="2"/>
  <c r="BI112" i="2"/>
  <c r="BJ111" i="2"/>
  <c r="BI111" i="2"/>
  <c r="BJ109" i="2"/>
  <c r="BI109" i="2"/>
  <c r="BJ108" i="2"/>
  <c r="BI108" i="2"/>
  <c r="BJ106" i="2"/>
  <c r="BI106" i="2"/>
  <c r="BJ105" i="2"/>
  <c r="BI105" i="2"/>
  <c r="BJ104" i="2"/>
  <c r="BI104" i="2"/>
  <c r="BJ79" i="2"/>
  <c r="BI79" i="2"/>
  <c r="BJ78" i="2"/>
  <c r="BI78" i="2"/>
  <c r="BJ76" i="2"/>
  <c r="BI76" i="2"/>
  <c r="BJ75" i="2"/>
  <c r="BI75" i="2"/>
  <c r="BJ73" i="2"/>
  <c r="BI73" i="2"/>
  <c r="BJ72" i="2"/>
  <c r="BI72" i="2"/>
  <c r="BJ71" i="2"/>
  <c r="BI71" i="2"/>
  <c r="BJ69" i="2"/>
  <c r="BI69" i="2"/>
  <c r="BJ68" i="2"/>
  <c r="BI68" i="2"/>
  <c r="BJ66" i="2"/>
  <c r="BI66" i="2"/>
  <c r="BJ65" i="2"/>
  <c r="BI65" i="2"/>
  <c r="BJ64" i="2"/>
  <c r="BI64" i="2"/>
  <c r="BJ59" i="2"/>
  <c r="BI59" i="2"/>
  <c r="BJ58" i="2"/>
  <c r="BI58" i="2"/>
  <c r="BJ56" i="2"/>
  <c r="BI56" i="2"/>
  <c r="BJ55" i="2"/>
  <c r="BI55" i="2"/>
  <c r="BJ53" i="2"/>
  <c r="BI53" i="2"/>
  <c r="BJ52" i="2"/>
  <c r="BI52" i="2"/>
  <c r="BJ51" i="2"/>
  <c r="BI51" i="2"/>
  <c r="BJ49" i="2"/>
  <c r="BI49" i="2"/>
  <c r="BJ48" i="2"/>
  <c r="BI48" i="2"/>
  <c r="BJ46" i="2"/>
  <c r="BI46" i="2"/>
  <c r="BJ45" i="2"/>
  <c r="BI45" i="2"/>
  <c r="BJ44" i="2"/>
  <c r="BI44" i="2"/>
  <c r="BJ39" i="2"/>
  <c r="BI39" i="2"/>
  <c r="BJ38" i="2"/>
  <c r="BI38" i="2"/>
  <c r="BJ36" i="2"/>
  <c r="BI36" i="2"/>
  <c r="BJ35" i="2"/>
  <c r="BI35" i="2"/>
  <c r="BJ33" i="2"/>
  <c r="BI33" i="2"/>
  <c r="BJ32" i="2"/>
  <c r="BI32" i="2"/>
  <c r="BJ31" i="2"/>
  <c r="BI31" i="2"/>
  <c r="BJ29" i="2"/>
  <c r="BI29" i="2"/>
  <c r="BJ28" i="2"/>
  <c r="BI28" i="2"/>
  <c r="BJ26" i="2"/>
  <c r="BI26" i="2"/>
  <c r="BJ25" i="2"/>
  <c r="BI25" i="2"/>
  <c r="BJ24" i="2"/>
  <c r="BI24" i="2"/>
  <c r="BI23" i="2"/>
  <c r="BH370" i="2"/>
  <c r="BH369" i="2"/>
  <c r="BH368" i="2"/>
  <c r="BH366" i="2"/>
  <c r="BH365" i="2"/>
  <c r="BH363" i="2"/>
  <c r="BH362" i="2"/>
  <c r="BH361" i="2"/>
  <c r="BH359" i="2"/>
  <c r="BH358" i="2"/>
  <c r="BH356" i="2"/>
  <c r="BH355" i="2"/>
  <c r="BH354" i="2"/>
  <c r="BH352" i="2"/>
  <c r="BH351" i="2"/>
  <c r="BH349" i="2"/>
  <c r="BH348" i="2"/>
  <c r="BH347" i="2"/>
  <c r="BH345" i="2"/>
  <c r="BH344" i="2"/>
  <c r="BH342" i="2"/>
  <c r="BH341" i="2"/>
  <c r="BH340" i="2"/>
  <c r="BH338" i="2"/>
  <c r="BH337" i="2"/>
  <c r="BI336" i="2"/>
  <c r="BH327" i="2"/>
  <c r="BH326" i="2"/>
  <c r="BH325" i="2"/>
  <c r="BH323" i="2"/>
  <c r="BH322" i="2"/>
  <c r="BH320" i="2"/>
  <c r="BH319" i="2"/>
  <c r="BH318" i="2"/>
  <c r="BH316" i="2"/>
  <c r="BH315" i="2"/>
  <c r="BH313" i="2"/>
  <c r="BH312" i="2"/>
  <c r="BH311" i="2"/>
  <c r="BH309" i="2"/>
  <c r="BH308" i="2"/>
  <c r="BH306" i="2"/>
  <c r="BH305" i="2"/>
  <c r="BH304" i="2"/>
  <c r="BH302" i="2"/>
  <c r="BH301" i="2"/>
  <c r="BH299" i="2"/>
  <c r="BH298" i="2"/>
  <c r="BH297" i="2"/>
  <c r="BH295" i="2"/>
  <c r="BH294" i="2"/>
  <c r="BI293" i="2"/>
  <c r="BI292" i="2"/>
  <c r="BH290" i="2"/>
  <c r="BH289" i="2"/>
  <c r="BH288" i="2"/>
  <c r="BH286" i="2"/>
  <c r="BH285" i="2"/>
  <c r="BH280" i="2"/>
  <c r="BH273" i="2"/>
  <c r="BH266" i="2"/>
  <c r="BH259" i="2"/>
  <c r="BH252" i="2"/>
  <c r="BH247" i="2"/>
  <c r="BH246" i="2"/>
  <c r="BH245" i="2"/>
  <c r="BH243" i="2"/>
  <c r="BH242" i="2"/>
  <c r="BH244" i="2" s="1"/>
  <c r="BH237" i="2"/>
  <c r="BH230" i="2"/>
  <c r="BH223" i="2"/>
  <c r="BH227" i="2" s="1"/>
  <c r="BH216" i="2"/>
  <c r="BH220" i="2" s="1"/>
  <c r="BH209" i="2"/>
  <c r="BH213" i="2" s="1"/>
  <c r="BH204" i="2"/>
  <c r="BH203" i="2"/>
  <c r="BH376" i="2" s="1"/>
  <c r="BH202" i="2"/>
  <c r="BH200" i="2"/>
  <c r="BH199" i="2"/>
  <c r="BH329" i="2" s="1"/>
  <c r="BH194" i="2"/>
  <c r="BH187" i="2"/>
  <c r="BH360" i="2" s="1"/>
  <c r="BH180" i="2"/>
  <c r="BH173" i="2"/>
  <c r="BH166" i="2"/>
  <c r="BH140" i="2"/>
  <c r="BH137" i="2"/>
  <c r="BH134" i="2"/>
  <c r="BH130" i="2"/>
  <c r="BH127" i="2"/>
  <c r="BH120" i="2"/>
  <c r="BH117" i="2"/>
  <c r="BH114" i="2"/>
  <c r="BH110" i="2"/>
  <c r="BH107" i="2"/>
  <c r="BH99" i="2"/>
  <c r="BH98" i="2"/>
  <c r="BH96" i="2"/>
  <c r="BH95" i="2"/>
  <c r="BH93" i="2"/>
  <c r="BH92" i="2"/>
  <c r="BH91" i="2"/>
  <c r="BH89" i="2"/>
  <c r="BH88" i="2"/>
  <c r="BH86" i="2"/>
  <c r="BH85" i="2"/>
  <c r="BH84" i="2"/>
  <c r="BH80" i="2"/>
  <c r="BH77" i="2"/>
  <c r="BH74" i="2"/>
  <c r="BH70" i="2"/>
  <c r="BH67" i="2"/>
  <c r="BH60" i="2"/>
  <c r="BH57" i="2"/>
  <c r="BH54" i="2"/>
  <c r="BH50" i="2"/>
  <c r="BH47" i="2"/>
  <c r="BI43" i="2"/>
  <c r="BH40" i="2"/>
  <c r="BH37" i="2"/>
  <c r="BH34" i="2"/>
  <c r="BH30" i="2"/>
  <c r="BH27" i="2"/>
  <c r="BH20" i="2"/>
  <c r="BH19" i="2"/>
  <c r="BH18" i="2"/>
  <c r="BH16" i="2"/>
  <c r="BH15" i="2"/>
  <c r="BH13" i="2"/>
  <c r="BH12" i="2"/>
  <c r="BH11" i="2"/>
  <c r="BH9" i="2"/>
  <c r="BH8" i="2"/>
  <c r="BH6" i="2"/>
  <c r="BH5" i="2"/>
  <c r="BH4" i="2"/>
  <c r="BH122" i="2" l="1"/>
  <c r="BH241" i="2"/>
  <c r="BH234" i="2"/>
  <c r="BH367" i="2"/>
  <c r="BH310" i="2"/>
  <c r="BH303" i="2"/>
  <c r="BH296" i="2"/>
  <c r="BH142" i="2"/>
  <c r="BH100" i="2"/>
  <c r="BH97" i="2"/>
  <c r="BH158" i="2"/>
  <c r="BH156" i="2"/>
  <c r="BH153" i="2"/>
  <c r="BH152" i="2"/>
  <c r="BH151" i="2"/>
  <c r="BH149" i="2"/>
  <c r="BH146" i="2"/>
  <c r="BH145" i="2"/>
  <c r="BH62" i="2"/>
  <c r="BH17" i="2"/>
  <c r="BH198" i="2"/>
  <c r="BH324" i="2"/>
  <c r="BH317" i="2"/>
  <c r="BH191" i="2"/>
  <c r="BH184" i="2"/>
  <c r="BH177" i="2"/>
  <c r="BH333" i="2"/>
  <c r="BH201" i="2"/>
  <c r="BH331" i="2" s="1"/>
  <c r="BH339" i="2"/>
  <c r="BH170" i="2"/>
  <c r="BH102" i="2"/>
  <c r="BH287" i="2"/>
  <c r="BH82" i="2"/>
  <c r="BH87" i="2"/>
  <c r="BH144" i="2"/>
  <c r="BH148" i="2"/>
  <c r="BH155" i="2"/>
  <c r="BH270" i="2"/>
  <c r="BH160" i="2"/>
  <c r="BH7" i="2"/>
  <c r="BH10" i="2"/>
  <c r="BH14" i="2"/>
  <c r="BH42" i="2"/>
  <c r="BH157" i="2"/>
  <c r="BH90" i="2"/>
  <c r="BH94" i="2"/>
  <c r="BH159" i="2"/>
  <c r="BH330" i="2"/>
  <c r="BH373" i="2"/>
  <c r="BH248" i="2"/>
  <c r="BH277" i="2"/>
  <c r="BH332" i="2"/>
  <c r="BH375" i="2"/>
  <c r="BH263" i="2"/>
  <c r="BH372" i="2"/>
  <c r="BH334" i="2"/>
  <c r="BH377" i="2"/>
  <c r="BH256" i="2"/>
  <c r="BH284" i="2"/>
  <c r="BH346" i="2"/>
  <c r="BH353" i="2"/>
  <c r="BH357" i="2"/>
  <c r="BD187" i="2"/>
  <c r="BD166" i="2"/>
  <c r="BD170" i="2" s="1"/>
  <c r="BE23" i="2"/>
  <c r="BE24" i="2"/>
  <c r="BF24" i="2"/>
  <c r="BE25" i="2"/>
  <c r="BF25" i="2"/>
  <c r="BE26" i="2"/>
  <c r="BF26" i="2"/>
  <c r="BE28" i="2"/>
  <c r="BF28" i="2"/>
  <c r="BE29" i="2"/>
  <c r="BF29" i="2"/>
  <c r="BE31" i="2"/>
  <c r="BF31" i="2"/>
  <c r="BE32" i="2"/>
  <c r="BF32" i="2"/>
  <c r="BE33" i="2"/>
  <c r="BF33" i="2"/>
  <c r="BE35" i="2"/>
  <c r="BF35" i="2"/>
  <c r="BE36" i="2"/>
  <c r="BF36" i="2"/>
  <c r="BE38" i="2"/>
  <c r="BF38" i="2"/>
  <c r="BE39" i="2"/>
  <c r="BF39" i="2"/>
  <c r="BE43" i="2"/>
  <c r="BE44" i="2"/>
  <c r="BF44" i="2"/>
  <c r="BE45" i="2"/>
  <c r="BF45" i="2"/>
  <c r="BE46" i="2"/>
  <c r="BF46" i="2"/>
  <c r="BE48" i="2"/>
  <c r="BF48" i="2"/>
  <c r="BE49" i="2"/>
  <c r="BF49" i="2"/>
  <c r="BE51" i="2"/>
  <c r="BF51" i="2"/>
  <c r="BE52" i="2"/>
  <c r="BF52" i="2"/>
  <c r="BE53" i="2"/>
  <c r="BF53" i="2"/>
  <c r="BE55" i="2"/>
  <c r="BF55" i="2"/>
  <c r="BE56" i="2"/>
  <c r="BF56" i="2"/>
  <c r="BE58" i="2"/>
  <c r="BF58" i="2"/>
  <c r="BE59" i="2"/>
  <c r="BF59" i="2"/>
  <c r="BE61" i="2"/>
  <c r="BE64" i="2"/>
  <c r="BF64" i="2"/>
  <c r="BE65" i="2"/>
  <c r="BF65" i="2"/>
  <c r="BE66" i="2"/>
  <c r="BF66" i="2"/>
  <c r="BE68" i="2"/>
  <c r="BF68" i="2"/>
  <c r="BE69" i="2"/>
  <c r="BF69" i="2"/>
  <c r="BE71" i="2"/>
  <c r="BF71" i="2"/>
  <c r="BE72" i="2"/>
  <c r="BF72" i="2"/>
  <c r="BE73" i="2"/>
  <c r="BF73" i="2"/>
  <c r="BE75" i="2"/>
  <c r="BF75" i="2"/>
  <c r="BE76" i="2"/>
  <c r="BF76" i="2"/>
  <c r="BE78" i="2"/>
  <c r="BF78" i="2"/>
  <c r="BE79" i="2"/>
  <c r="BF79" i="2"/>
  <c r="BE81" i="2"/>
  <c r="BE101" i="2"/>
  <c r="BE104" i="2"/>
  <c r="BF104" i="2"/>
  <c r="BE105" i="2"/>
  <c r="BF105" i="2"/>
  <c r="BE106" i="2"/>
  <c r="BF106" i="2"/>
  <c r="BE108" i="2"/>
  <c r="BF108" i="2"/>
  <c r="BE109" i="2"/>
  <c r="BF109" i="2"/>
  <c r="BE111" i="2"/>
  <c r="BF111" i="2"/>
  <c r="BE112" i="2"/>
  <c r="BF112" i="2"/>
  <c r="BE113" i="2"/>
  <c r="BF113" i="2"/>
  <c r="BE115" i="2"/>
  <c r="BF115" i="2"/>
  <c r="BE116" i="2"/>
  <c r="BF116" i="2"/>
  <c r="BE118" i="2"/>
  <c r="BF118" i="2"/>
  <c r="BE119" i="2"/>
  <c r="BF119" i="2"/>
  <c r="BE121" i="2"/>
  <c r="BE124" i="2"/>
  <c r="BF124" i="2"/>
  <c r="BE125" i="2"/>
  <c r="BF125" i="2"/>
  <c r="BE126" i="2"/>
  <c r="BF126" i="2"/>
  <c r="BE128" i="2"/>
  <c r="BF128" i="2"/>
  <c r="BE129" i="2"/>
  <c r="BF129" i="2"/>
  <c r="BE131" i="2"/>
  <c r="BF131" i="2"/>
  <c r="BE132" i="2"/>
  <c r="BF132" i="2"/>
  <c r="BE133" i="2"/>
  <c r="BF133" i="2"/>
  <c r="BE135" i="2"/>
  <c r="BF135" i="2"/>
  <c r="BE136" i="2"/>
  <c r="BF136" i="2"/>
  <c r="BE138" i="2"/>
  <c r="BF138" i="2"/>
  <c r="BE139" i="2"/>
  <c r="BF139" i="2"/>
  <c r="BE141" i="2"/>
  <c r="BE161" i="2"/>
  <c r="BE164" i="2"/>
  <c r="BF164" i="2"/>
  <c r="BE165" i="2"/>
  <c r="BF165" i="2"/>
  <c r="BE167" i="2"/>
  <c r="BF167" i="2"/>
  <c r="BE168" i="2"/>
  <c r="BF168" i="2"/>
  <c r="BE169" i="2"/>
  <c r="BF169" i="2"/>
  <c r="BE171" i="2"/>
  <c r="BF171" i="2"/>
  <c r="BE172" i="2"/>
  <c r="BF172" i="2"/>
  <c r="BE174" i="2"/>
  <c r="BF174" i="2"/>
  <c r="BE175" i="2"/>
  <c r="BF175" i="2"/>
  <c r="BE176" i="2"/>
  <c r="BF176" i="2"/>
  <c r="BE178" i="2"/>
  <c r="BF178" i="2"/>
  <c r="BE179" i="2"/>
  <c r="BF179" i="2"/>
  <c r="BE181" i="2"/>
  <c r="BF181" i="2"/>
  <c r="BE182" i="2"/>
  <c r="BF182" i="2"/>
  <c r="BE183" i="2"/>
  <c r="BF183" i="2"/>
  <c r="BE185" i="2"/>
  <c r="BF185" i="2"/>
  <c r="BE186" i="2"/>
  <c r="BF186" i="2"/>
  <c r="BE188" i="2"/>
  <c r="BF188" i="2"/>
  <c r="BE189" i="2"/>
  <c r="BF189" i="2"/>
  <c r="BE190" i="2"/>
  <c r="BF190" i="2"/>
  <c r="BE192" i="2"/>
  <c r="BF192" i="2"/>
  <c r="BE193" i="2"/>
  <c r="BF193" i="2"/>
  <c r="BE195" i="2"/>
  <c r="BF195" i="2"/>
  <c r="BE196" i="2"/>
  <c r="BF196" i="2"/>
  <c r="BE197" i="2"/>
  <c r="BF197" i="2"/>
  <c r="BE207" i="2"/>
  <c r="BF207" i="2"/>
  <c r="BE208" i="2"/>
  <c r="BF208" i="2"/>
  <c r="BE210" i="2"/>
  <c r="BF210" i="2"/>
  <c r="BE211" i="2"/>
  <c r="BF211" i="2"/>
  <c r="BE212" i="2"/>
  <c r="BF212" i="2"/>
  <c r="BE214" i="2"/>
  <c r="BF214" i="2"/>
  <c r="BE215" i="2"/>
  <c r="BF215" i="2"/>
  <c r="BE217" i="2"/>
  <c r="BF217" i="2"/>
  <c r="BE218" i="2"/>
  <c r="BF218" i="2"/>
  <c r="BE219" i="2"/>
  <c r="BF219" i="2"/>
  <c r="BE221" i="2"/>
  <c r="BF221" i="2"/>
  <c r="BE222" i="2"/>
  <c r="BF222" i="2"/>
  <c r="BE224" i="2"/>
  <c r="BF224" i="2"/>
  <c r="BE225" i="2"/>
  <c r="BF225" i="2"/>
  <c r="BE226" i="2"/>
  <c r="BF226" i="2"/>
  <c r="BE228" i="2"/>
  <c r="BF228" i="2"/>
  <c r="BE229" i="2"/>
  <c r="BF229" i="2"/>
  <c r="BE231" i="2"/>
  <c r="BF231" i="2"/>
  <c r="BE232" i="2"/>
  <c r="BF232" i="2"/>
  <c r="BE233" i="2"/>
  <c r="BF233" i="2"/>
  <c r="BE235" i="2"/>
  <c r="BF235" i="2"/>
  <c r="BE236" i="2"/>
  <c r="BF236" i="2"/>
  <c r="BE238" i="2"/>
  <c r="BF238" i="2"/>
  <c r="BE239" i="2"/>
  <c r="BF239" i="2"/>
  <c r="BE240" i="2"/>
  <c r="BF240" i="2"/>
  <c r="BE250" i="2"/>
  <c r="BF250" i="2"/>
  <c r="BE251" i="2"/>
  <c r="BF251" i="2"/>
  <c r="BE253" i="2"/>
  <c r="BF253" i="2"/>
  <c r="BE254" i="2"/>
  <c r="BF254" i="2"/>
  <c r="BE255" i="2"/>
  <c r="BF255" i="2"/>
  <c r="BE257" i="2"/>
  <c r="BF257" i="2"/>
  <c r="BE258" i="2"/>
  <c r="BF258" i="2"/>
  <c r="BE260" i="2"/>
  <c r="BF260" i="2"/>
  <c r="BE261" i="2"/>
  <c r="BF261" i="2"/>
  <c r="BE262" i="2"/>
  <c r="BF262" i="2"/>
  <c r="BE264" i="2"/>
  <c r="BF264" i="2"/>
  <c r="BE265" i="2"/>
  <c r="BF265" i="2"/>
  <c r="BE267" i="2"/>
  <c r="BF267" i="2"/>
  <c r="BE268" i="2"/>
  <c r="BF268" i="2"/>
  <c r="BE269" i="2"/>
  <c r="BF269" i="2"/>
  <c r="BE271" i="2"/>
  <c r="BF271" i="2"/>
  <c r="BE272" i="2"/>
  <c r="BF272" i="2"/>
  <c r="BE274" i="2"/>
  <c r="BF274" i="2"/>
  <c r="BE275" i="2"/>
  <c r="BF275" i="2"/>
  <c r="BE276" i="2"/>
  <c r="BF276" i="2"/>
  <c r="BE278" i="2"/>
  <c r="BF278" i="2"/>
  <c r="BE279" i="2"/>
  <c r="BF279" i="2"/>
  <c r="BE281" i="2"/>
  <c r="BF281" i="2"/>
  <c r="BE282" i="2"/>
  <c r="BF282" i="2"/>
  <c r="BE283" i="2"/>
  <c r="BF283" i="2"/>
  <c r="BE292" i="2"/>
  <c r="BE293" i="2"/>
  <c r="BE336" i="2"/>
  <c r="BD370" i="2"/>
  <c r="BD369" i="2"/>
  <c r="BD368" i="2"/>
  <c r="BD366" i="2"/>
  <c r="BD365" i="2"/>
  <c r="BD363" i="2"/>
  <c r="BD362" i="2"/>
  <c r="BD361" i="2"/>
  <c r="BD359" i="2"/>
  <c r="BD358" i="2"/>
  <c r="BD356" i="2"/>
  <c r="BD355" i="2"/>
  <c r="BD354" i="2"/>
  <c r="BD352" i="2"/>
  <c r="BD351" i="2"/>
  <c r="BD349" i="2"/>
  <c r="BD348" i="2"/>
  <c r="BD347" i="2"/>
  <c r="BD345" i="2"/>
  <c r="BD344" i="2"/>
  <c r="BD342" i="2"/>
  <c r="BD341" i="2"/>
  <c r="BD340" i="2"/>
  <c r="BD338" i="2"/>
  <c r="BD337" i="2"/>
  <c r="BD327" i="2"/>
  <c r="BD326" i="2"/>
  <c r="BD325" i="2"/>
  <c r="BD323" i="2"/>
  <c r="BD322" i="2"/>
  <c r="BD320" i="2"/>
  <c r="BD319" i="2"/>
  <c r="BD318" i="2"/>
  <c r="BD316" i="2"/>
  <c r="BD315" i="2"/>
  <c r="BD313" i="2"/>
  <c r="BD312" i="2"/>
  <c r="BD311" i="2"/>
  <c r="BD309" i="2"/>
  <c r="BD308" i="2"/>
  <c r="BD306" i="2"/>
  <c r="BD305" i="2"/>
  <c r="BD304" i="2"/>
  <c r="BD302" i="2"/>
  <c r="BD301" i="2"/>
  <c r="BD299" i="2"/>
  <c r="BD298" i="2"/>
  <c r="BD297" i="2"/>
  <c r="BD295" i="2"/>
  <c r="BD294" i="2"/>
  <c r="BD290" i="2"/>
  <c r="BD289" i="2"/>
  <c r="BD288" i="2"/>
  <c r="BD286" i="2"/>
  <c r="BD285" i="2"/>
  <c r="BD287" i="2" s="1"/>
  <c r="BD291" i="2" s="1"/>
  <c r="BD280" i="2"/>
  <c r="BD284" i="2" s="1"/>
  <c r="BD273" i="2"/>
  <c r="BD266" i="2"/>
  <c r="BD270" i="2" s="1"/>
  <c r="BD259" i="2"/>
  <c r="BD263" i="2" s="1"/>
  <c r="BD252" i="2"/>
  <c r="BD256" i="2" s="1"/>
  <c r="BD247" i="2"/>
  <c r="BD246" i="2"/>
  <c r="BD245" i="2"/>
  <c r="BD243" i="2"/>
  <c r="BD242" i="2"/>
  <c r="BD237" i="2"/>
  <c r="BD230" i="2"/>
  <c r="BD223" i="2"/>
  <c r="BD227" i="2" s="1"/>
  <c r="BD216" i="2"/>
  <c r="BD209" i="2"/>
  <c r="BD204" i="2"/>
  <c r="BD203" i="2"/>
  <c r="BD202" i="2"/>
  <c r="BD200" i="2"/>
  <c r="BD373" i="2" s="1"/>
  <c r="BD199" i="2"/>
  <c r="BD194" i="2"/>
  <c r="BD198" i="2" s="1"/>
  <c r="BD180" i="2"/>
  <c r="BD173" i="2"/>
  <c r="BD177" i="2" s="1"/>
  <c r="BD140" i="2"/>
  <c r="BD137" i="2"/>
  <c r="BD134" i="2"/>
  <c r="BD130" i="2"/>
  <c r="BD127" i="2"/>
  <c r="BD120" i="2"/>
  <c r="BD117" i="2"/>
  <c r="BD114" i="2"/>
  <c r="BD110" i="2"/>
  <c r="BD107" i="2"/>
  <c r="BD99" i="2"/>
  <c r="BD159" i="2" s="1"/>
  <c r="BD98" i="2"/>
  <c r="BD96" i="2"/>
  <c r="BD95" i="2"/>
  <c r="BD155" i="2" s="1"/>
  <c r="BD93" i="2"/>
  <c r="BD153" i="2" s="1"/>
  <c r="BD92" i="2"/>
  <c r="BD91" i="2"/>
  <c r="BD89" i="2"/>
  <c r="BD149" i="2" s="1"/>
  <c r="BD88" i="2"/>
  <c r="BD87" i="2"/>
  <c r="BD86" i="2"/>
  <c r="BD146" i="2" s="1"/>
  <c r="BD85" i="2"/>
  <c r="BD84" i="2"/>
  <c r="BD80" i="2"/>
  <c r="BD77" i="2"/>
  <c r="BD74" i="2"/>
  <c r="BD70" i="2"/>
  <c r="BD67" i="2"/>
  <c r="BD60" i="2"/>
  <c r="BD57" i="2"/>
  <c r="BD54" i="2"/>
  <c r="BD50" i="2"/>
  <c r="BD47" i="2"/>
  <c r="BD40" i="2"/>
  <c r="BD20" i="2" s="1"/>
  <c r="BD37" i="2"/>
  <c r="BD34" i="2"/>
  <c r="BD30" i="2"/>
  <c r="BD27" i="2"/>
  <c r="BD19" i="2"/>
  <c r="BD18" i="2"/>
  <c r="BD16" i="2"/>
  <c r="BD15" i="2"/>
  <c r="BD13" i="2"/>
  <c r="BD12" i="2"/>
  <c r="BD11" i="2"/>
  <c r="BD9" i="2"/>
  <c r="BD8" i="2"/>
  <c r="BD6" i="2"/>
  <c r="BD5" i="2"/>
  <c r="BD4" i="2"/>
  <c r="AZ187" i="2"/>
  <c r="AZ173" i="2"/>
  <c r="AZ177" i="2" s="1"/>
  <c r="BA21" i="2"/>
  <c r="BA23" i="2"/>
  <c r="BA24" i="2"/>
  <c r="BB24" i="2"/>
  <c r="BA25" i="2"/>
  <c r="BB25" i="2"/>
  <c r="BA26" i="2"/>
  <c r="BB26" i="2"/>
  <c r="BA28" i="2"/>
  <c r="BB28" i="2"/>
  <c r="BA29" i="2"/>
  <c r="BB29" i="2"/>
  <c r="BA31" i="2"/>
  <c r="BB31" i="2"/>
  <c r="BA32" i="2"/>
  <c r="BB32" i="2"/>
  <c r="BA33" i="2"/>
  <c r="BB33" i="2"/>
  <c r="BA35" i="2"/>
  <c r="BB35" i="2"/>
  <c r="BA36" i="2"/>
  <c r="BB36" i="2"/>
  <c r="BA38" i="2"/>
  <c r="BB38" i="2"/>
  <c r="BA39" i="2"/>
  <c r="BB39" i="2"/>
  <c r="BA41" i="2"/>
  <c r="BA43" i="2"/>
  <c r="BA44" i="2"/>
  <c r="BB44" i="2"/>
  <c r="BA45" i="2"/>
  <c r="BB45" i="2"/>
  <c r="BA46" i="2"/>
  <c r="BB46" i="2"/>
  <c r="BA48" i="2"/>
  <c r="BB48" i="2"/>
  <c r="BA49" i="2"/>
  <c r="BB49" i="2"/>
  <c r="BA51" i="2"/>
  <c r="BB51" i="2"/>
  <c r="BA52" i="2"/>
  <c r="BB52" i="2"/>
  <c r="BA53" i="2"/>
  <c r="BB53" i="2"/>
  <c r="BA55" i="2"/>
  <c r="BB55" i="2"/>
  <c r="BA56" i="2"/>
  <c r="BB56" i="2"/>
  <c r="BA58" i="2"/>
  <c r="BB58" i="2"/>
  <c r="BA59" i="2"/>
  <c r="BB59" i="2"/>
  <c r="BA61" i="2"/>
  <c r="BA64" i="2"/>
  <c r="BB64" i="2"/>
  <c r="BA65" i="2"/>
  <c r="BB65" i="2"/>
  <c r="BA66" i="2"/>
  <c r="BB66" i="2"/>
  <c r="BA68" i="2"/>
  <c r="BB68" i="2"/>
  <c r="BA69" i="2"/>
  <c r="BB69" i="2"/>
  <c r="BA71" i="2"/>
  <c r="BB71" i="2"/>
  <c r="BA72" i="2"/>
  <c r="BB72" i="2"/>
  <c r="BA73" i="2"/>
  <c r="BB73" i="2"/>
  <c r="BA75" i="2"/>
  <c r="BB75" i="2"/>
  <c r="BA76" i="2"/>
  <c r="BB76" i="2"/>
  <c r="BA78" i="2"/>
  <c r="BB78" i="2"/>
  <c r="BA79" i="2"/>
  <c r="BB79" i="2"/>
  <c r="BA81" i="2"/>
  <c r="BA101" i="2"/>
  <c r="BB101" i="2"/>
  <c r="BA104" i="2"/>
  <c r="BB104" i="2"/>
  <c r="BA105" i="2"/>
  <c r="BB105" i="2"/>
  <c r="BA106" i="2"/>
  <c r="BB106" i="2"/>
  <c r="BA108" i="2"/>
  <c r="BB108" i="2"/>
  <c r="BA109" i="2"/>
  <c r="BB109" i="2"/>
  <c r="BA111" i="2"/>
  <c r="BB111" i="2"/>
  <c r="BA112" i="2"/>
  <c r="BB112" i="2"/>
  <c r="BA113" i="2"/>
  <c r="BB113" i="2"/>
  <c r="BA115" i="2"/>
  <c r="BB115" i="2"/>
  <c r="BA116" i="2"/>
  <c r="BB116" i="2"/>
  <c r="BA118" i="2"/>
  <c r="BB118" i="2"/>
  <c r="BA119" i="2"/>
  <c r="BB119" i="2"/>
  <c r="BA121" i="2"/>
  <c r="BB121" i="2"/>
  <c r="BA124" i="2"/>
  <c r="BB124" i="2"/>
  <c r="BA125" i="2"/>
  <c r="BB125" i="2"/>
  <c r="BA126" i="2"/>
  <c r="BB126" i="2"/>
  <c r="BA128" i="2"/>
  <c r="BB128" i="2"/>
  <c r="BA129" i="2"/>
  <c r="BB129" i="2"/>
  <c r="BA131" i="2"/>
  <c r="BB131" i="2"/>
  <c r="BA132" i="2"/>
  <c r="BB132" i="2"/>
  <c r="BA133" i="2"/>
  <c r="BB133" i="2"/>
  <c r="BA135" i="2"/>
  <c r="BB135" i="2"/>
  <c r="BA136" i="2"/>
  <c r="BB136" i="2"/>
  <c r="BA138" i="2"/>
  <c r="BB138" i="2"/>
  <c r="BA139" i="2"/>
  <c r="BB139" i="2"/>
  <c r="BA141" i="2"/>
  <c r="BB141" i="2"/>
  <c r="BA161" i="2"/>
  <c r="BB161" i="2"/>
  <c r="BA164" i="2"/>
  <c r="BB164" i="2"/>
  <c r="BA165" i="2"/>
  <c r="BB165" i="2"/>
  <c r="BA167" i="2"/>
  <c r="BB167" i="2"/>
  <c r="BA168" i="2"/>
  <c r="BB168" i="2"/>
  <c r="BA169" i="2"/>
  <c r="BB169" i="2"/>
  <c r="BA171" i="2"/>
  <c r="BB171" i="2"/>
  <c r="BA172" i="2"/>
  <c r="BB172" i="2"/>
  <c r="BA174" i="2"/>
  <c r="BB174" i="2"/>
  <c r="BA175" i="2"/>
  <c r="BB175" i="2"/>
  <c r="BA176" i="2"/>
  <c r="BB176" i="2"/>
  <c r="BA178" i="2"/>
  <c r="BB178" i="2"/>
  <c r="BA179" i="2"/>
  <c r="BB179" i="2"/>
  <c r="BA181" i="2"/>
  <c r="BB181" i="2"/>
  <c r="BA182" i="2"/>
  <c r="BB182" i="2"/>
  <c r="BA183" i="2"/>
  <c r="BB183" i="2"/>
  <c r="BA185" i="2"/>
  <c r="BB185" i="2"/>
  <c r="BA186" i="2"/>
  <c r="BB186" i="2"/>
  <c r="BA188" i="2"/>
  <c r="BB188" i="2"/>
  <c r="BA189" i="2"/>
  <c r="BB189" i="2"/>
  <c r="BA190" i="2"/>
  <c r="BB190" i="2"/>
  <c r="BA192" i="2"/>
  <c r="BB192" i="2"/>
  <c r="BA193" i="2"/>
  <c r="BB193" i="2"/>
  <c r="BA195" i="2"/>
  <c r="BB195" i="2"/>
  <c r="BA196" i="2"/>
  <c r="BB196" i="2"/>
  <c r="BA197" i="2"/>
  <c r="BB197" i="2"/>
  <c r="BA207" i="2"/>
  <c r="BB207" i="2"/>
  <c r="BA208" i="2"/>
  <c r="BB208" i="2"/>
  <c r="BA210" i="2"/>
  <c r="BB210" i="2"/>
  <c r="BA211" i="2"/>
  <c r="BB211" i="2"/>
  <c r="BA212" i="2"/>
  <c r="BB212" i="2"/>
  <c r="BA214" i="2"/>
  <c r="BB214" i="2"/>
  <c r="BA215" i="2"/>
  <c r="BB215" i="2"/>
  <c r="BA217" i="2"/>
  <c r="BB217" i="2"/>
  <c r="BA218" i="2"/>
  <c r="BB218" i="2"/>
  <c r="BA219" i="2"/>
  <c r="BB219" i="2"/>
  <c r="BA221" i="2"/>
  <c r="BB221" i="2"/>
  <c r="BA222" i="2"/>
  <c r="BB222" i="2"/>
  <c r="BA224" i="2"/>
  <c r="BB224" i="2"/>
  <c r="BA225" i="2"/>
  <c r="BB225" i="2"/>
  <c r="BA226" i="2"/>
  <c r="BB226" i="2"/>
  <c r="BA228" i="2"/>
  <c r="BB228" i="2"/>
  <c r="BA229" i="2"/>
  <c r="BB229" i="2"/>
  <c r="BA231" i="2"/>
  <c r="BB231" i="2"/>
  <c r="BA232" i="2"/>
  <c r="BB232" i="2"/>
  <c r="BA233" i="2"/>
  <c r="BB233" i="2"/>
  <c r="BA235" i="2"/>
  <c r="BB235" i="2"/>
  <c r="BA236" i="2"/>
  <c r="BB236" i="2"/>
  <c r="BA238" i="2"/>
  <c r="BB238" i="2"/>
  <c r="BA239" i="2"/>
  <c r="BB239" i="2"/>
  <c r="BA240" i="2"/>
  <c r="BB240" i="2"/>
  <c r="BA250" i="2"/>
  <c r="BB250" i="2"/>
  <c r="BA251" i="2"/>
  <c r="BB251" i="2"/>
  <c r="BA253" i="2"/>
  <c r="BB253" i="2"/>
  <c r="BA254" i="2"/>
  <c r="BB254" i="2"/>
  <c r="BA255" i="2"/>
  <c r="BB255" i="2"/>
  <c r="BA257" i="2"/>
  <c r="BB257" i="2"/>
  <c r="BA258" i="2"/>
  <c r="BB258" i="2"/>
  <c r="BA260" i="2"/>
  <c r="BB260" i="2"/>
  <c r="BA261" i="2"/>
  <c r="BB261" i="2"/>
  <c r="BA262" i="2"/>
  <c r="BB262" i="2"/>
  <c r="BA264" i="2"/>
  <c r="BB264" i="2"/>
  <c r="BA265" i="2"/>
  <c r="BB265" i="2"/>
  <c r="BA267" i="2"/>
  <c r="BB267" i="2"/>
  <c r="BA268" i="2"/>
  <c r="BB268" i="2"/>
  <c r="BA269" i="2"/>
  <c r="BB269" i="2"/>
  <c r="BA271" i="2"/>
  <c r="BB271" i="2"/>
  <c r="BA272" i="2"/>
  <c r="BB272" i="2"/>
  <c r="BA274" i="2"/>
  <c r="BB274" i="2"/>
  <c r="BA275" i="2"/>
  <c r="BB275" i="2"/>
  <c r="BA276" i="2"/>
  <c r="BB276" i="2"/>
  <c r="BA278" i="2"/>
  <c r="BB278" i="2"/>
  <c r="BA279" i="2"/>
  <c r="BB279" i="2"/>
  <c r="BA281" i="2"/>
  <c r="BB281" i="2"/>
  <c r="BA282" i="2"/>
  <c r="BB282" i="2"/>
  <c r="BA283" i="2"/>
  <c r="BB283" i="2"/>
  <c r="BA292" i="2"/>
  <c r="BA293" i="2"/>
  <c r="BA336" i="2"/>
  <c r="AZ370" i="2"/>
  <c r="AZ369" i="2"/>
  <c r="AZ368" i="2"/>
  <c r="AZ366" i="2"/>
  <c r="AZ365" i="2"/>
  <c r="AZ363" i="2"/>
  <c r="AZ362" i="2"/>
  <c r="AZ361" i="2"/>
  <c r="AZ359" i="2"/>
  <c r="AZ358" i="2"/>
  <c r="AZ356" i="2"/>
  <c r="AZ355" i="2"/>
  <c r="AZ354" i="2"/>
  <c r="AZ352" i="2"/>
  <c r="AZ351" i="2"/>
  <c r="AZ349" i="2"/>
  <c r="AZ348" i="2"/>
  <c r="AZ347" i="2"/>
  <c r="AZ345" i="2"/>
  <c r="AZ344" i="2"/>
  <c r="AZ342" i="2"/>
  <c r="AZ341" i="2"/>
  <c r="AZ340" i="2"/>
  <c r="AZ338" i="2"/>
  <c r="AZ337" i="2"/>
  <c r="AZ327" i="2"/>
  <c r="AZ326" i="2"/>
  <c r="AZ325" i="2"/>
  <c r="AZ323" i="2"/>
  <c r="AZ322" i="2"/>
  <c r="AZ320" i="2"/>
  <c r="AZ319" i="2"/>
  <c r="AZ318" i="2"/>
  <c r="AZ316" i="2"/>
  <c r="AZ315" i="2"/>
  <c r="AZ313" i="2"/>
  <c r="AZ312" i="2"/>
  <c r="AZ311" i="2"/>
  <c r="AZ309" i="2"/>
  <c r="AZ308" i="2"/>
  <c r="AZ306" i="2"/>
  <c r="AZ305" i="2"/>
  <c r="AZ304" i="2"/>
  <c r="AZ302" i="2"/>
  <c r="AZ301" i="2"/>
  <c r="AZ299" i="2"/>
  <c r="AZ298" i="2"/>
  <c r="AZ297" i="2"/>
  <c r="AZ295" i="2"/>
  <c r="AZ294" i="2"/>
  <c r="AZ290" i="2"/>
  <c r="AZ289" i="2"/>
  <c r="AZ288" i="2"/>
  <c r="AZ286" i="2"/>
  <c r="AZ285" i="2"/>
  <c r="AZ280" i="2"/>
  <c r="AZ284" i="2" s="1"/>
  <c r="AZ273" i="2"/>
  <c r="AZ266" i="2"/>
  <c r="AZ259" i="2"/>
  <c r="AZ252" i="2"/>
  <c r="AZ256" i="2" s="1"/>
  <c r="AZ247" i="2"/>
  <c r="AZ246" i="2"/>
  <c r="AZ245" i="2"/>
  <c r="AZ243" i="2"/>
  <c r="AZ242" i="2"/>
  <c r="AZ237" i="2"/>
  <c r="AZ241" i="2" s="1"/>
  <c r="AZ230" i="2"/>
  <c r="AZ223" i="2"/>
  <c r="AZ216" i="2"/>
  <c r="AZ209" i="2"/>
  <c r="AZ204" i="2"/>
  <c r="AZ203" i="2"/>
  <c r="AZ202" i="2"/>
  <c r="AZ375" i="2" s="1"/>
  <c r="AZ200" i="2"/>
  <c r="AZ199" i="2"/>
  <c r="AZ194" i="2"/>
  <c r="AZ324" i="2" s="1"/>
  <c r="AZ180" i="2"/>
  <c r="AZ166" i="2"/>
  <c r="AZ140" i="2"/>
  <c r="AZ137" i="2"/>
  <c r="AZ134" i="2"/>
  <c r="AZ130" i="2"/>
  <c r="AZ127" i="2"/>
  <c r="AZ120" i="2"/>
  <c r="AZ117" i="2"/>
  <c r="AZ114" i="2"/>
  <c r="AZ110" i="2"/>
  <c r="AZ107" i="2"/>
  <c r="AZ99" i="2"/>
  <c r="AZ159" i="2" s="1"/>
  <c r="AZ98" i="2"/>
  <c r="AZ158" i="2" s="1"/>
  <c r="AZ96" i="2"/>
  <c r="AZ95" i="2"/>
  <c r="AZ93" i="2"/>
  <c r="AZ92" i="2"/>
  <c r="AZ91" i="2"/>
  <c r="AZ151" i="2" s="1"/>
  <c r="AZ89" i="2"/>
  <c r="AZ88" i="2"/>
  <c r="AZ148" i="2" s="1"/>
  <c r="AZ86" i="2"/>
  <c r="AZ146" i="2" s="1"/>
  <c r="AZ85" i="2"/>
  <c r="AZ84" i="2"/>
  <c r="AZ80" i="2"/>
  <c r="AZ77" i="2"/>
  <c r="AZ74" i="2"/>
  <c r="AZ70" i="2"/>
  <c r="AZ67" i="2"/>
  <c r="AZ60" i="2"/>
  <c r="AZ57" i="2"/>
  <c r="AZ54" i="2"/>
  <c r="AZ50" i="2"/>
  <c r="AZ47" i="2"/>
  <c r="AZ40" i="2"/>
  <c r="AZ37" i="2"/>
  <c r="AZ34" i="2"/>
  <c r="AZ30" i="2"/>
  <c r="AZ27" i="2"/>
  <c r="AZ19" i="2"/>
  <c r="AZ18" i="2"/>
  <c r="AZ16" i="2"/>
  <c r="AZ15" i="2"/>
  <c r="AZ13" i="2"/>
  <c r="AZ12" i="2"/>
  <c r="AZ11" i="2"/>
  <c r="AZ9" i="2"/>
  <c r="AZ8" i="2"/>
  <c r="AZ6" i="2"/>
  <c r="AZ5" i="2"/>
  <c r="AZ4" i="2"/>
  <c r="AW44" i="2"/>
  <c r="AX44" i="2"/>
  <c r="AW45" i="2"/>
  <c r="AX45" i="2"/>
  <c r="AW46" i="2"/>
  <c r="AX46" i="2"/>
  <c r="AW48" i="2"/>
  <c r="AX48" i="2"/>
  <c r="AW49" i="2"/>
  <c r="AX49" i="2"/>
  <c r="AW51" i="2"/>
  <c r="AX51" i="2"/>
  <c r="AW52" i="2"/>
  <c r="AX52" i="2"/>
  <c r="AW53" i="2"/>
  <c r="AX53" i="2"/>
  <c r="AW55" i="2"/>
  <c r="AX55" i="2"/>
  <c r="AW56" i="2"/>
  <c r="AX56" i="2"/>
  <c r="AW58" i="2"/>
  <c r="AX58" i="2"/>
  <c r="AW59" i="2"/>
  <c r="AX59" i="2"/>
  <c r="AW64" i="2"/>
  <c r="AX64" i="2"/>
  <c r="AW65" i="2"/>
  <c r="AX65" i="2"/>
  <c r="AW66" i="2"/>
  <c r="AX66" i="2"/>
  <c r="AW68" i="2"/>
  <c r="AX68" i="2"/>
  <c r="AW69" i="2"/>
  <c r="AX69" i="2"/>
  <c r="AW71" i="2"/>
  <c r="AX71" i="2"/>
  <c r="AW72" i="2"/>
  <c r="AX72" i="2"/>
  <c r="AW73" i="2"/>
  <c r="AX73" i="2"/>
  <c r="AW75" i="2"/>
  <c r="AX75" i="2"/>
  <c r="AW76" i="2"/>
  <c r="AX76" i="2"/>
  <c r="AW78" i="2"/>
  <c r="AX78" i="2"/>
  <c r="AW79" i="2"/>
  <c r="AX79" i="2"/>
  <c r="AW104" i="2"/>
  <c r="AX104" i="2"/>
  <c r="AW105" i="2"/>
  <c r="AX105" i="2"/>
  <c r="AW106" i="2"/>
  <c r="AX106" i="2"/>
  <c r="AW108" i="2"/>
  <c r="AX108" i="2"/>
  <c r="AW109" i="2"/>
  <c r="AX109" i="2"/>
  <c r="AW111" i="2"/>
  <c r="AX111" i="2"/>
  <c r="AW112" i="2"/>
  <c r="AX112" i="2"/>
  <c r="AW113" i="2"/>
  <c r="AX113" i="2"/>
  <c r="AW115" i="2"/>
  <c r="AX115" i="2"/>
  <c r="AW116" i="2"/>
  <c r="AX116" i="2"/>
  <c r="AW118" i="2"/>
  <c r="AX118" i="2"/>
  <c r="AW119" i="2"/>
  <c r="AX119" i="2"/>
  <c r="AW124" i="2"/>
  <c r="AX124" i="2"/>
  <c r="AW125" i="2"/>
  <c r="AX125" i="2"/>
  <c r="AW126" i="2"/>
  <c r="AX126" i="2"/>
  <c r="AW128" i="2"/>
  <c r="AX128" i="2"/>
  <c r="AW129" i="2"/>
  <c r="AX129" i="2"/>
  <c r="AW131" i="2"/>
  <c r="AX131" i="2"/>
  <c r="AW132" i="2"/>
  <c r="AX132" i="2"/>
  <c r="AW133" i="2"/>
  <c r="AX133" i="2"/>
  <c r="AW135" i="2"/>
  <c r="AX135" i="2"/>
  <c r="AW136" i="2"/>
  <c r="AX136" i="2"/>
  <c r="AW138" i="2"/>
  <c r="AX138" i="2"/>
  <c r="AW139" i="2"/>
  <c r="AX139" i="2"/>
  <c r="AW164" i="2"/>
  <c r="AX164" i="2"/>
  <c r="AW165" i="2"/>
  <c r="AX165" i="2"/>
  <c r="AW167" i="2"/>
  <c r="AX167" i="2"/>
  <c r="AW168" i="2"/>
  <c r="AX168" i="2"/>
  <c r="AW169" i="2"/>
  <c r="AX169" i="2"/>
  <c r="AW171" i="2"/>
  <c r="AX171" i="2"/>
  <c r="AW172" i="2"/>
  <c r="AX172" i="2"/>
  <c r="AW174" i="2"/>
  <c r="AX174" i="2"/>
  <c r="AW175" i="2"/>
  <c r="AX175" i="2"/>
  <c r="AW176" i="2"/>
  <c r="AX176" i="2"/>
  <c r="AW178" i="2"/>
  <c r="AX178" i="2"/>
  <c r="AW179" i="2"/>
  <c r="AX179" i="2"/>
  <c r="AW181" i="2"/>
  <c r="AX181" i="2"/>
  <c r="AW182" i="2"/>
  <c r="AX182" i="2"/>
  <c r="AW183" i="2"/>
  <c r="AX183" i="2"/>
  <c r="AW185" i="2"/>
  <c r="AX185" i="2"/>
  <c r="AW186" i="2"/>
  <c r="AX186" i="2"/>
  <c r="AW188" i="2"/>
  <c r="AX188" i="2"/>
  <c r="AW189" i="2"/>
  <c r="AX189" i="2"/>
  <c r="AW190" i="2"/>
  <c r="AX190" i="2"/>
  <c r="AW192" i="2"/>
  <c r="AX192" i="2"/>
  <c r="AW193" i="2"/>
  <c r="AX193" i="2"/>
  <c r="AW195" i="2"/>
  <c r="AX195" i="2"/>
  <c r="AW196" i="2"/>
  <c r="AX196" i="2"/>
  <c r="AW197" i="2"/>
  <c r="AX197" i="2"/>
  <c r="AW207" i="2"/>
  <c r="AX207" i="2"/>
  <c r="AW208" i="2"/>
  <c r="AX208" i="2"/>
  <c r="AW210" i="2"/>
  <c r="AX210" i="2"/>
  <c r="AW211" i="2"/>
  <c r="AX211" i="2"/>
  <c r="AW212" i="2"/>
  <c r="AX212" i="2"/>
  <c r="AW214" i="2"/>
  <c r="AX214" i="2"/>
  <c r="AW215" i="2"/>
  <c r="AX215" i="2"/>
  <c r="AW217" i="2"/>
  <c r="AX217" i="2"/>
  <c r="AW218" i="2"/>
  <c r="AX218" i="2"/>
  <c r="AW219" i="2"/>
  <c r="AX219" i="2"/>
  <c r="AW221" i="2"/>
  <c r="AX221" i="2"/>
  <c r="AW222" i="2"/>
  <c r="AX222" i="2"/>
  <c r="AW224" i="2"/>
  <c r="AX224" i="2"/>
  <c r="AW225" i="2"/>
  <c r="AX225" i="2"/>
  <c r="AW226" i="2"/>
  <c r="AX226" i="2"/>
  <c r="AW228" i="2"/>
  <c r="AX228" i="2"/>
  <c r="AW229" i="2"/>
  <c r="AX229" i="2"/>
  <c r="AW231" i="2"/>
  <c r="AX231" i="2"/>
  <c r="AW232" i="2"/>
  <c r="AX232" i="2"/>
  <c r="AW233" i="2"/>
  <c r="AX233" i="2"/>
  <c r="AW235" i="2"/>
  <c r="AX235" i="2"/>
  <c r="AW236" i="2"/>
  <c r="AX236" i="2"/>
  <c r="AW238" i="2"/>
  <c r="AX238" i="2"/>
  <c r="AW239" i="2"/>
  <c r="AX239" i="2"/>
  <c r="AW240" i="2"/>
  <c r="AX240" i="2"/>
  <c r="AW250" i="2"/>
  <c r="AX250" i="2"/>
  <c r="AW251" i="2"/>
  <c r="AX251" i="2"/>
  <c r="AW253" i="2"/>
  <c r="AX253" i="2"/>
  <c r="AW254" i="2"/>
  <c r="AX254" i="2"/>
  <c r="AW255" i="2"/>
  <c r="AX255" i="2"/>
  <c r="AW257" i="2"/>
  <c r="AX257" i="2"/>
  <c r="AW258" i="2"/>
  <c r="AX258" i="2"/>
  <c r="AW260" i="2"/>
  <c r="AX260" i="2"/>
  <c r="AW261" i="2"/>
  <c r="AX261" i="2"/>
  <c r="AW262" i="2"/>
  <c r="AX262" i="2"/>
  <c r="AW264" i="2"/>
  <c r="AX264" i="2"/>
  <c r="AW265" i="2"/>
  <c r="AX265" i="2"/>
  <c r="AW267" i="2"/>
  <c r="AX267" i="2"/>
  <c r="AW268" i="2"/>
  <c r="AX268" i="2"/>
  <c r="AW269" i="2"/>
  <c r="AX269" i="2"/>
  <c r="AW271" i="2"/>
  <c r="AX271" i="2"/>
  <c r="AW272" i="2"/>
  <c r="AX272" i="2"/>
  <c r="AW274" i="2"/>
  <c r="AX274" i="2"/>
  <c r="AW275" i="2"/>
  <c r="AX275" i="2"/>
  <c r="AW276" i="2"/>
  <c r="AX276" i="2"/>
  <c r="AW278" i="2"/>
  <c r="AX278" i="2"/>
  <c r="AW279" i="2"/>
  <c r="AX279" i="2"/>
  <c r="AW281" i="2"/>
  <c r="AX281" i="2"/>
  <c r="AW282" i="2"/>
  <c r="AX282" i="2"/>
  <c r="AW283" i="2"/>
  <c r="AX283" i="2"/>
  <c r="AW25" i="2"/>
  <c r="AX25" i="2"/>
  <c r="AW26" i="2"/>
  <c r="AX26" i="2"/>
  <c r="AW28" i="2"/>
  <c r="AX28" i="2"/>
  <c r="AW29" i="2"/>
  <c r="AX29" i="2"/>
  <c r="AW31" i="2"/>
  <c r="AX31" i="2"/>
  <c r="AW32" i="2"/>
  <c r="AX32" i="2"/>
  <c r="AW33" i="2"/>
  <c r="AX33" i="2"/>
  <c r="AW35" i="2"/>
  <c r="AX35" i="2"/>
  <c r="AW36" i="2"/>
  <c r="AX36" i="2"/>
  <c r="AW38" i="2"/>
  <c r="AX38" i="2"/>
  <c r="AW39" i="2"/>
  <c r="AX39" i="2"/>
  <c r="AX24" i="2"/>
  <c r="AW24" i="2"/>
  <c r="AV370" i="2"/>
  <c r="AV369" i="2"/>
  <c r="AV368" i="2"/>
  <c r="AV366" i="2"/>
  <c r="AV365" i="2"/>
  <c r="AV363" i="2"/>
  <c r="AV362" i="2"/>
  <c r="AV361" i="2"/>
  <c r="AV359" i="2"/>
  <c r="AV358" i="2"/>
  <c r="AV356" i="2"/>
  <c r="AV355" i="2"/>
  <c r="AV354" i="2"/>
  <c r="AV352" i="2"/>
  <c r="AV351" i="2"/>
  <c r="AV349" i="2"/>
  <c r="AV348" i="2"/>
  <c r="AV347" i="2"/>
  <c r="AV345" i="2"/>
  <c r="AV344" i="2"/>
  <c r="AV342" i="2"/>
  <c r="AV341" i="2"/>
  <c r="AV340" i="2"/>
  <c r="AV338" i="2"/>
  <c r="AV337" i="2"/>
  <c r="AV327" i="2"/>
  <c r="AV326" i="2"/>
  <c r="AV325" i="2"/>
  <c r="AV323" i="2"/>
  <c r="AV322" i="2"/>
  <c r="AV320" i="2"/>
  <c r="AV319" i="2"/>
  <c r="AV318" i="2"/>
  <c r="AV316" i="2"/>
  <c r="AV315" i="2"/>
  <c r="AV313" i="2"/>
  <c r="AV312" i="2"/>
  <c r="AV311" i="2"/>
  <c r="AV309" i="2"/>
  <c r="AV308" i="2"/>
  <c r="AV306" i="2"/>
  <c r="AV305" i="2"/>
  <c r="AV304" i="2"/>
  <c r="AV302" i="2"/>
  <c r="AV301" i="2"/>
  <c r="AV299" i="2"/>
  <c r="AV298" i="2"/>
  <c r="AV297" i="2"/>
  <c r="AV295" i="2"/>
  <c r="AV294" i="2"/>
  <c r="AV290" i="2"/>
  <c r="AV289" i="2"/>
  <c r="AV288" i="2"/>
  <c r="AV286" i="2"/>
  <c r="AV285" i="2"/>
  <c r="AV280" i="2"/>
  <c r="AV273" i="2"/>
  <c r="AV277" i="2" s="1"/>
  <c r="AV266" i="2"/>
  <c r="AV259" i="2"/>
  <c r="AV263" i="2" s="1"/>
  <c r="AV252" i="2"/>
  <c r="AV256" i="2" s="1"/>
  <c r="AV247" i="2"/>
  <c r="AV246" i="2"/>
  <c r="AV245" i="2"/>
  <c r="AV243" i="2"/>
  <c r="AV242" i="2"/>
  <c r="AV244" i="2" s="1"/>
  <c r="AV237" i="2"/>
  <c r="AV230" i="2"/>
  <c r="AV223" i="2"/>
  <c r="AV227" i="2" s="1"/>
  <c r="AV216" i="2"/>
  <c r="AV220" i="2" s="1"/>
  <c r="AV209" i="2"/>
  <c r="AV204" i="2"/>
  <c r="AV203" i="2"/>
  <c r="AV202" i="2"/>
  <c r="AV200" i="2"/>
  <c r="AV199" i="2"/>
  <c r="AV194" i="2"/>
  <c r="AV187" i="2"/>
  <c r="AV360" i="2" s="1"/>
  <c r="AV180" i="2"/>
  <c r="AV173" i="2"/>
  <c r="AV166" i="2"/>
  <c r="AV140" i="2"/>
  <c r="AV137" i="2"/>
  <c r="AV134" i="2"/>
  <c r="AV130" i="2"/>
  <c r="AV127" i="2"/>
  <c r="AV120" i="2"/>
  <c r="AV117" i="2"/>
  <c r="AV114" i="2"/>
  <c r="AV110" i="2"/>
  <c r="AV107" i="2"/>
  <c r="AV99" i="2"/>
  <c r="AV159" i="2" s="1"/>
  <c r="AV98" i="2"/>
  <c r="AV96" i="2"/>
  <c r="AV95" i="2"/>
  <c r="AV155" i="2" s="1"/>
  <c r="AV93" i="2"/>
  <c r="AV153" i="2" s="1"/>
  <c r="AV92" i="2"/>
  <c r="AV91" i="2"/>
  <c r="AV89" i="2"/>
  <c r="AV88" i="2"/>
  <c r="AV86" i="2"/>
  <c r="AV85" i="2"/>
  <c r="AV84" i="2"/>
  <c r="AV80" i="2"/>
  <c r="AV77" i="2"/>
  <c r="AV74" i="2"/>
  <c r="AV70" i="2"/>
  <c r="AV67" i="2"/>
  <c r="AV60" i="2"/>
  <c r="AV57" i="2"/>
  <c r="AV54" i="2"/>
  <c r="AV50" i="2"/>
  <c r="AV47" i="2"/>
  <c r="AV40" i="2"/>
  <c r="AV37" i="2"/>
  <c r="AV34" i="2"/>
  <c r="AV30" i="2"/>
  <c r="AV27" i="2"/>
  <c r="AV19" i="2"/>
  <c r="AV18" i="2"/>
  <c r="AV16" i="2"/>
  <c r="AV15" i="2"/>
  <c r="AV13" i="2"/>
  <c r="AV12" i="2"/>
  <c r="AV11" i="2"/>
  <c r="AV9" i="2"/>
  <c r="AV8" i="2"/>
  <c r="AV6" i="2"/>
  <c r="AV5" i="2"/>
  <c r="AV4" i="2"/>
  <c r="BD142" i="2" l="1"/>
  <c r="BD147" i="2"/>
  <c r="BH147" i="2"/>
  <c r="BH22" i="2"/>
  <c r="BH150" i="2"/>
  <c r="BD158" i="2"/>
  <c r="BD145" i="2"/>
  <c r="BH328" i="2"/>
  <c r="BH364" i="2"/>
  <c r="BH321" i="2"/>
  <c r="BH314" i="2"/>
  <c r="BH307" i="2"/>
  <c r="BH300" i="2"/>
  <c r="BH205" i="2"/>
  <c r="BH343" i="2"/>
  <c r="BH350" i="2"/>
  <c r="BH162" i="2"/>
  <c r="BH371" i="2"/>
  <c r="BH291" i="2"/>
  <c r="BH154" i="2"/>
  <c r="BH374" i="2"/>
  <c r="BD332" i="2"/>
  <c r="BD375" i="2"/>
  <c r="BD339" i="2"/>
  <c r="BD296" i="2"/>
  <c r="BD329" i="2"/>
  <c r="BD94" i="2"/>
  <c r="BD191" i="2"/>
  <c r="BD364" i="2" s="1"/>
  <c r="BD333" i="2"/>
  <c r="BD360" i="2"/>
  <c r="BD10" i="2"/>
  <c r="BD324" i="2"/>
  <c r="BD82" i="2"/>
  <c r="BD277" i="2"/>
  <c r="BD310" i="2"/>
  <c r="BD353" i="2"/>
  <c r="BD184" i="2"/>
  <c r="BD350" i="2"/>
  <c r="BD371" i="2"/>
  <c r="BD42" i="2"/>
  <c r="BD334" i="2"/>
  <c r="BD377" i="2"/>
  <c r="BD122" i="2"/>
  <c r="BD14" i="2"/>
  <c r="BD100" i="2"/>
  <c r="BD330" i="2"/>
  <c r="BD17" i="2"/>
  <c r="BD62" i="2"/>
  <c r="BD213" i="2"/>
  <c r="BD234" i="2"/>
  <c r="BD343" i="2"/>
  <c r="BD367" i="2"/>
  <c r="BD7" i="2"/>
  <c r="BD97" i="2"/>
  <c r="BD244" i="2"/>
  <c r="BD303" i="2"/>
  <c r="BD372" i="2"/>
  <c r="BD376" i="2"/>
  <c r="BD90" i="2"/>
  <c r="BD150" i="2" s="1"/>
  <c r="BD220" i="2"/>
  <c r="BD241" i="2"/>
  <c r="BD151" i="2"/>
  <c r="BD201" i="2"/>
  <c r="BD317" i="2"/>
  <c r="BD346" i="2"/>
  <c r="BD144" i="2"/>
  <c r="BD148" i="2"/>
  <c r="BD152" i="2"/>
  <c r="BD156" i="2"/>
  <c r="BD160" i="2"/>
  <c r="AZ20" i="2"/>
  <c r="AZ332" i="2"/>
  <c r="AZ373" i="2"/>
  <c r="AZ213" i="2"/>
  <c r="AZ14" i="2"/>
  <c r="AZ270" i="2"/>
  <c r="AZ227" i="2"/>
  <c r="AZ310" i="2"/>
  <c r="AZ142" i="2"/>
  <c r="AZ152" i="2"/>
  <c r="AZ287" i="2"/>
  <c r="AZ291" i="2" s="1"/>
  <c r="AZ62" i="2"/>
  <c r="AZ191" i="2"/>
  <c r="AZ10" i="2"/>
  <c r="AZ156" i="2"/>
  <c r="AZ17" i="2"/>
  <c r="AZ330" i="2"/>
  <c r="AZ87" i="2"/>
  <c r="AZ94" i="2"/>
  <c r="AZ201" i="2"/>
  <c r="AZ346" i="2"/>
  <c r="AZ263" i="2"/>
  <c r="AZ334" i="2"/>
  <c r="AZ244" i="2"/>
  <c r="AZ144" i="2"/>
  <c r="AZ97" i="2"/>
  <c r="AZ147" i="2"/>
  <c r="AZ153" i="2"/>
  <c r="AZ234" i="2"/>
  <c r="AZ277" i="2"/>
  <c r="AZ360" i="2"/>
  <c r="AZ100" i="2"/>
  <c r="AZ160" i="2" s="1"/>
  <c r="AZ82" i="2"/>
  <c r="AZ90" i="2"/>
  <c r="AZ150" i="2" s="1"/>
  <c r="AZ329" i="2"/>
  <c r="AZ372" i="2"/>
  <c r="AZ149" i="2"/>
  <c r="AZ7" i="2"/>
  <c r="AZ154" i="2"/>
  <c r="AZ155" i="2"/>
  <c r="AZ317" i="2"/>
  <c r="AZ198" i="2"/>
  <c r="AZ42" i="2"/>
  <c r="AZ122" i="2"/>
  <c r="AZ339" i="2"/>
  <c r="AZ170" i="2"/>
  <c r="AZ333" i="2"/>
  <c r="AZ376" i="2"/>
  <c r="AZ220" i="2"/>
  <c r="AZ296" i="2"/>
  <c r="AZ303" i="2"/>
  <c r="AZ367" i="2"/>
  <c r="AZ184" i="2"/>
  <c r="AZ353" i="2"/>
  <c r="AZ145" i="2"/>
  <c r="AZ377" i="2"/>
  <c r="AV7" i="2"/>
  <c r="AV339" i="2"/>
  <c r="AV17" i="2"/>
  <c r="AV334" i="2"/>
  <c r="AV303" i="2"/>
  <c r="AV330" i="2"/>
  <c r="AV191" i="2"/>
  <c r="AV151" i="2"/>
  <c r="AV177" i="2"/>
  <c r="AV350" i="2" s="1"/>
  <c r="AV284" i="2"/>
  <c r="AV213" i="2"/>
  <c r="AV241" i="2"/>
  <c r="AV42" i="2"/>
  <c r="AV90" i="2"/>
  <c r="AV150" i="2" s="1"/>
  <c r="AV94" i="2"/>
  <c r="AV154" i="2" s="1"/>
  <c r="AV97" i="2"/>
  <c r="AV372" i="2"/>
  <c r="AV234" i="2"/>
  <c r="AV270" i="2"/>
  <c r="AV148" i="2"/>
  <c r="AV152" i="2"/>
  <c r="AV156" i="2"/>
  <c r="AV296" i="2"/>
  <c r="AV353" i="2"/>
  <c r="AV324" i="2"/>
  <c r="AV367" i="2"/>
  <c r="AV375" i="2"/>
  <c r="AV144" i="2"/>
  <c r="AV170" i="2"/>
  <c r="AV184" i="2"/>
  <c r="AV314" i="2" s="1"/>
  <c r="AV198" i="2"/>
  <c r="AV376" i="2"/>
  <c r="AV310" i="2"/>
  <c r="AV62" i="2"/>
  <c r="AV146" i="2"/>
  <c r="AV122" i="2"/>
  <c r="AV158" i="2"/>
  <c r="AV100" i="2"/>
  <c r="AV160" i="2" s="1"/>
  <c r="AV87" i="2"/>
  <c r="AV142" i="2"/>
  <c r="AV20" i="2"/>
  <c r="AV10" i="2"/>
  <c r="AV82" i="2"/>
  <c r="AV145" i="2"/>
  <c r="AV149" i="2"/>
  <c r="AV14" i="2"/>
  <c r="AV377" i="2"/>
  <c r="AV248" i="2"/>
  <c r="AV201" i="2"/>
  <c r="AV373" i="2"/>
  <c r="AV287" i="2"/>
  <c r="AV317" i="2"/>
  <c r="AV329" i="2"/>
  <c r="AV333" i="2"/>
  <c r="AV346" i="2"/>
  <c r="AV332" i="2"/>
  <c r="BH335" i="2" l="1"/>
  <c r="BH378" i="2"/>
  <c r="BD154" i="2"/>
  <c r="BD102" i="2"/>
  <c r="BD321" i="2"/>
  <c r="BD314" i="2"/>
  <c r="BD357" i="2"/>
  <c r="BD248" i="2"/>
  <c r="BD328" i="2"/>
  <c r="BD300" i="2"/>
  <c r="BD22" i="2"/>
  <c r="BD374" i="2"/>
  <c r="BD205" i="2"/>
  <c r="BD331" i="2"/>
  <c r="BD157" i="2"/>
  <c r="BD307" i="2"/>
  <c r="AZ321" i="2"/>
  <c r="AV371" i="2"/>
  <c r="AZ331" i="2"/>
  <c r="AZ350" i="2"/>
  <c r="AZ374" i="2"/>
  <c r="AZ205" i="2"/>
  <c r="AZ378" i="2" s="1"/>
  <c r="AZ300" i="2"/>
  <c r="AZ343" i="2"/>
  <c r="AZ102" i="2"/>
  <c r="AZ157" i="2"/>
  <c r="AZ328" i="2"/>
  <c r="AZ371" i="2"/>
  <c r="AZ22" i="2"/>
  <c r="AZ364" i="2"/>
  <c r="AZ307" i="2"/>
  <c r="AZ248" i="2"/>
  <c r="AZ314" i="2"/>
  <c r="AZ357" i="2"/>
  <c r="AV328" i="2"/>
  <c r="AV357" i="2"/>
  <c r="AV321" i="2"/>
  <c r="AV307" i="2"/>
  <c r="AV157" i="2"/>
  <c r="AV364" i="2"/>
  <c r="AV300" i="2"/>
  <c r="AV343" i="2"/>
  <c r="AV22" i="2"/>
  <c r="AV291" i="2"/>
  <c r="AV147" i="2"/>
  <c r="AV331" i="2"/>
  <c r="AV205" i="2"/>
  <c r="AV374" i="2"/>
  <c r="AV102" i="2"/>
  <c r="AR166" i="2"/>
  <c r="BD378" i="2" l="1"/>
  <c r="BD335" i="2"/>
  <c r="BD162" i="2"/>
  <c r="AZ335" i="2"/>
  <c r="AZ162" i="2"/>
  <c r="AV162" i="2"/>
  <c r="AV335" i="2"/>
  <c r="AV378" i="2"/>
  <c r="AR95" i="2"/>
  <c r="AR370" i="2" l="1"/>
  <c r="AR369" i="2"/>
  <c r="AR368" i="2"/>
  <c r="AR366" i="2"/>
  <c r="AR365" i="2"/>
  <c r="AR363" i="2"/>
  <c r="AR362" i="2"/>
  <c r="AR361" i="2"/>
  <c r="AR359" i="2"/>
  <c r="AR358" i="2"/>
  <c r="AR356" i="2"/>
  <c r="AR355" i="2"/>
  <c r="AR354" i="2"/>
  <c r="AR352" i="2"/>
  <c r="AR351" i="2"/>
  <c r="AR349" i="2"/>
  <c r="AR348" i="2"/>
  <c r="AR347" i="2"/>
  <c r="AR345" i="2"/>
  <c r="AR344" i="2"/>
  <c r="AR342" i="2"/>
  <c r="AR341" i="2"/>
  <c r="AR340" i="2"/>
  <c r="AR338" i="2"/>
  <c r="AR337" i="2"/>
  <c r="AR327" i="2"/>
  <c r="AR326" i="2"/>
  <c r="AR325" i="2"/>
  <c r="AR323" i="2"/>
  <c r="AR322" i="2"/>
  <c r="AR320" i="2"/>
  <c r="AR319" i="2"/>
  <c r="AR318" i="2"/>
  <c r="AR316" i="2"/>
  <c r="AR315" i="2"/>
  <c r="AR313" i="2"/>
  <c r="AR312" i="2"/>
  <c r="AR311" i="2"/>
  <c r="AR309" i="2"/>
  <c r="AR308" i="2"/>
  <c r="AR306" i="2"/>
  <c r="AR305" i="2"/>
  <c r="AR304" i="2"/>
  <c r="AR302" i="2"/>
  <c r="AR301" i="2"/>
  <c r="AR299" i="2"/>
  <c r="AR298" i="2"/>
  <c r="AR297" i="2"/>
  <c r="AR295" i="2"/>
  <c r="AR294" i="2"/>
  <c r="AR290" i="2"/>
  <c r="AR289" i="2"/>
  <c r="AR288" i="2"/>
  <c r="AR286" i="2"/>
  <c r="AR285" i="2"/>
  <c r="AT283" i="2"/>
  <c r="AS283" i="2"/>
  <c r="AT282" i="2"/>
  <c r="AS282" i="2"/>
  <c r="AT281" i="2"/>
  <c r="AS281" i="2"/>
  <c r="AR280" i="2"/>
  <c r="AT279" i="2"/>
  <c r="AS279" i="2"/>
  <c r="AT278" i="2"/>
  <c r="AS278" i="2"/>
  <c r="AT276" i="2"/>
  <c r="AS276" i="2"/>
  <c r="AT275" i="2"/>
  <c r="AS275" i="2"/>
  <c r="AT274" i="2"/>
  <c r="AS274" i="2"/>
  <c r="AR273" i="2"/>
  <c r="AT272" i="2"/>
  <c r="AS272" i="2"/>
  <c r="AT271" i="2"/>
  <c r="AS271" i="2"/>
  <c r="AT269" i="2"/>
  <c r="AS269" i="2"/>
  <c r="AT268" i="2"/>
  <c r="AS268" i="2"/>
  <c r="AT267" i="2"/>
  <c r="AS267" i="2"/>
  <c r="AR266" i="2"/>
  <c r="AT265" i="2"/>
  <c r="AS265" i="2"/>
  <c r="AT264" i="2"/>
  <c r="AS264" i="2"/>
  <c r="AT262" i="2"/>
  <c r="AS262" i="2"/>
  <c r="AT261" i="2"/>
  <c r="AS261" i="2"/>
  <c r="AT260" i="2"/>
  <c r="AS260" i="2"/>
  <c r="AR259" i="2"/>
  <c r="AT258" i="2"/>
  <c r="AS258" i="2"/>
  <c r="AT257" i="2"/>
  <c r="AS257" i="2"/>
  <c r="AT255" i="2"/>
  <c r="AS255" i="2"/>
  <c r="AT254" i="2"/>
  <c r="AS254" i="2"/>
  <c r="AT253" i="2"/>
  <c r="AS253" i="2"/>
  <c r="AR252" i="2"/>
  <c r="AT251" i="2"/>
  <c r="AS251" i="2"/>
  <c r="AT250" i="2"/>
  <c r="AS250" i="2"/>
  <c r="AR247" i="2"/>
  <c r="AR246" i="2"/>
  <c r="AR245" i="2"/>
  <c r="AR243" i="2"/>
  <c r="AR242" i="2"/>
  <c r="AT240" i="2"/>
  <c r="AS240" i="2"/>
  <c r="AT239" i="2"/>
  <c r="AS239" i="2"/>
  <c r="AT238" i="2"/>
  <c r="AS238" i="2"/>
  <c r="AR237" i="2"/>
  <c r="AR241" i="2" s="1"/>
  <c r="AT236" i="2"/>
  <c r="AS236" i="2"/>
  <c r="AT235" i="2"/>
  <c r="AS235" i="2"/>
  <c r="AT233" i="2"/>
  <c r="AS233" i="2"/>
  <c r="AT232" i="2"/>
  <c r="AS232" i="2"/>
  <c r="AT231" i="2"/>
  <c r="AS231" i="2"/>
  <c r="AR230" i="2"/>
  <c r="AT229" i="2"/>
  <c r="AS229" i="2"/>
  <c r="AT228" i="2"/>
  <c r="AS228" i="2"/>
  <c r="AT226" i="2"/>
  <c r="AS226" i="2"/>
  <c r="AT225" i="2"/>
  <c r="AS225" i="2"/>
  <c r="AT224" i="2"/>
  <c r="AS224" i="2"/>
  <c r="AR223" i="2"/>
  <c r="AT222" i="2"/>
  <c r="AS222" i="2"/>
  <c r="AT221" i="2"/>
  <c r="AS221" i="2"/>
  <c r="AT219" i="2"/>
  <c r="AS219" i="2"/>
  <c r="AT218" i="2"/>
  <c r="AS218" i="2"/>
  <c r="AT217" i="2"/>
  <c r="AS217" i="2"/>
  <c r="AR216" i="2"/>
  <c r="AT215" i="2"/>
  <c r="AS215" i="2"/>
  <c r="AT214" i="2"/>
  <c r="AS214" i="2"/>
  <c r="AT212" i="2"/>
  <c r="AS212" i="2"/>
  <c r="AT211" i="2"/>
  <c r="AS211" i="2"/>
  <c r="AT210" i="2"/>
  <c r="AS210" i="2"/>
  <c r="AR209" i="2"/>
  <c r="AT208" i="2"/>
  <c r="AS208" i="2"/>
  <c r="AT207" i="2"/>
  <c r="AS207" i="2"/>
  <c r="AR204" i="2"/>
  <c r="AR203" i="2"/>
  <c r="AR202" i="2"/>
  <c r="AR200" i="2"/>
  <c r="AR199" i="2"/>
  <c r="AT197" i="2"/>
  <c r="AS197" i="2"/>
  <c r="AT196" i="2"/>
  <c r="AS196" i="2"/>
  <c r="AT195" i="2"/>
  <c r="AS195" i="2"/>
  <c r="AR194" i="2"/>
  <c r="AT193" i="2"/>
  <c r="AS193" i="2"/>
  <c r="AT192" i="2"/>
  <c r="AS192" i="2"/>
  <c r="AT190" i="2"/>
  <c r="AS190" i="2"/>
  <c r="AT189" i="2"/>
  <c r="AS189" i="2"/>
  <c r="AT188" i="2"/>
  <c r="AS188" i="2"/>
  <c r="AR187" i="2"/>
  <c r="AT186" i="2"/>
  <c r="AS186" i="2"/>
  <c r="AT185" i="2"/>
  <c r="AS185" i="2"/>
  <c r="AT183" i="2"/>
  <c r="AS183" i="2"/>
  <c r="AT182" i="2"/>
  <c r="AS182" i="2"/>
  <c r="AT181" i="2"/>
  <c r="AS181" i="2"/>
  <c r="AR180" i="2"/>
  <c r="AT179" i="2"/>
  <c r="AS179" i="2"/>
  <c r="AT178" i="2"/>
  <c r="AS178" i="2"/>
  <c r="AT176" i="2"/>
  <c r="AS176" i="2"/>
  <c r="AT175" i="2"/>
  <c r="AS175" i="2"/>
  <c r="AT174" i="2"/>
  <c r="AS174" i="2"/>
  <c r="AR173" i="2"/>
  <c r="AT172" i="2"/>
  <c r="AS172" i="2"/>
  <c r="AT171" i="2"/>
  <c r="AS171" i="2"/>
  <c r="AT169" i="2"/>
  <c r="AS169" i="2"/>
  <c r="AT168" i="2"/>
  <c r="AS168" i="2"/>
  <c r="AT167" i="2"/>
  <c r="AS167" i="2"/>
  <c r="AT165" i="2"/>
  <c r="AS165" i="2"/>
  <c r="AT164" i="2"/>
  <c r="AS164" i="2"/>
  <c r="AR140" i="2"/>
  <c r="AT139" i="2"/>
  <c r="AS139" i="2"/>
  <c r="AT138" i="2"/>
  <c r="AS138" i="2"/>
  <c r="AR137" i="2"/>
  <c r="AT136" i="2"/>
  <c r="AS136" i="2"/>
  <c r="AT135" i="2"/>
  <c r="AS135" i="2"/>
  <c r="AR134" i="2"/>
  <c r="AT133" i="2"/>
  <c r="AS133" i="2"/>
  <c r="AT132" i="2"/>
  <c r="AS132" i="2"/>
  <c r="AT131" i="2"/>
  <c r="AS131" i="2"/>
  <c r="AR130" i="2"/>
  <c r="AT129" i="2"/>
  <c r="AS129" i="2"/>
  <c r="AT128" i="2"/>
  <c r="AS128" i="2"/>
  <c r="AR127" i="2"/>
  <c r="AT126" i="2"/>
  <c r="AS126" i="2"/>
  <c r="AT125" i="2"/>
  <c r="AS125" i="2"/>
  <c r="AT124" i="2"/>
  <c r="AS124" i="2"/>
  <c r="AR120" i="2"/>
  <c r="AT119" i="2"/>
  <c r="AS119" i="2"/>
  <c r="AT118" i="2"/>
  <c r="AS118" i="2"/>
  <c r="AR117" i="2"/>
  <c r="AT116" i="2"/>
  <c r="AS116" i="2"/>
  <c r="AT115" i="2"/>
  <c r="AS115" i="2"/>
  <c r="AR114" i="2"/>
  <c r="AR94" i="2" s="1"/>
  <c r="AT113" i="2"/>
  <c r="AS113" i="2"/>
  <c r="AT112" i="2"/>
  <c r="AS112" i="2"/>
  <c r="AT111" i="2"/>
  <c r="AS111" i="2"/>
  <c r="AR110" i="2"/>
  <c r="AT109" i="2"/>
  <c r="AS109" i="2"/>
  <c r="AT108" i="2"/>
  <c r="AS108" i="2"/>
  <c r="AR107" i="2"/>
  <c r="AT106" i="2"/>
  <c r="AS106" i="2"/>
  <c r="AT105" i="2"/>
  <c r="AS105" i="2"/>
  <c r="AT104" i="2"/>
  <c r="AS104" i="2"/>
  <c r="AR99" i="2"/>
  <c r="AR98" i="2"/>
  <c r="AR96" i="2"/>
  <c r="AR93" i="2"/>
  <c r="AR92" i="2"/>
  <c r="AR91" i="2"/>
  <c r="AR89" i="2"/>
  <c r="AR88" i="2"/>
  <c r="AR86" i="2"/>
  <c r="AR85" i="2"/>
  <c r="AR84" i="2"/>
  <c r="AT81" i="2"/>
  <c r="AS81" i="2"/>
  <c r="AR80" i="2"/>
  <c r="AT79" i="2"/>
  <c r="AS79" i="2"/>
  <c r="AT78" i="2"/>
  <c r="AS78" i="2"/>
  <c r="AR77" i="2"/>
  <c r="AT76" i="2"/>
  <c r="AS76" i="2"/>
  <c r="AT75" i="2"/>
  <c r="AS75" i="2"/>
  <c r="AR74" i="2"/>
  <c r="AT73" i="2"/>
  <c r="AS73" i="2"/>
  <c r="AT72" i="2"/>
  <c r="AS72" i="2"/>
  <c r="AT71" i="2"/>
  <c r="AS71" i="2"/>
  <c r="AR70" i="2"/>
  <c r="AT69" i="2"/>
  <c r="AS69" i="2"/>
  <c r="AT68" i="2"/>
  <c r="AS68" i="2"/>
  <c r="AR67" i="2"/>
  <c r="AT66" i="2"/>
  <c r="AS66" i="2"/>
  <c r="AT65" i="2"/>
  <c r="AS65" i="2"/>
  <c r="AT64" i="2"/>
  <c r="AS64" i="2"/>
  <c r="AS61" i="2"/>
  <c r="AR60" i="2"/>
  <c r="AT59" i="2"/>
  <c r="AS59" i="2"/>
  <c r="AT58" i="2"/>
  <c r="AS58" i="2"/>
  <c r="AR57" i="2"/>
  <c r="AT56" i="2"/>
  <c r="AS56" i="2"/>
  <c r="AT55" i="2"/>
  <c r="AS55" i="2"/>
  <c r="AR54" i="2"/>
  <c r="AT53" i="2"/>
  <c r="AS53" i="2"/>
  <c r="AT52" i="2"/>
  <c r="AS52" i="2"/>
  <c r="AT51" i="2"/>
  <c r="AS51" i="2"/>
  <c r="AR50" i="2"/>
  <c r="AT49" i="2"/>
  <c r="AS49" i="2"/>
  <c r="AT48" i="2"/>
  <c r="AS48" i="2"/>
  <c r="AR47" i="2"/>
  <c r="AT46" i="2"/>
  <c r="AS46" i="2"/>
  <c r="AT45" i="2"/>
  <c r="AS45" i="2"/>
  <c r="AT44" i="2"/>
  <c r="AS44" i="2"/>
  <c r="AR40" i="2"/>
  <c r="AT39" i="2"/>
  <c r="AS39" i="2"/>
  <c r="AT38" i="2"/>
  <c r="AS38" i="2"/>
  <c r="AR37" i="2"/>
  <c r="AT36" i="2"/>
  <c r="AS36" i="2"/>
  <c r="AT35" i="2"/>
  <c r="AS35" i="2"/>
  <c r="AR34" i="2"/>
  <c r="AT33" i="2"/>
  <c r="AS33" i="2"/>
  <c r="AT32" i="2"/>
  <c r="AS32" i="2"/>
  <c r="AT31" i="2"/>
  <c r="AS31" i="2"/>
  <c r="AR30" i="2"/>
  <c r="AT29" i="2"/>
  <c r="AS29" i="2"/>
  <c r="AT28" i="2"/>
  <c r="AS28" i="2"/>
  <c r="AR27" i="2"/>
  <c r="AT26" i="2"/>
  <c r="AS26" i="2"/>
  <c r="AT25" i="2"/>
  <c r="AS25" i="2"/>
  <c r="AT24" i="2"/>
  <c r="AS24" i="2"/>
  <c r="AS23" i="2"/>
  <c r="AS21" i="2"/>
  <c r="AR19" i="2"/>
  <c r="AR18" i="2"/>
  <c r="AR16" i="2"/>
  <c r="AR15" i="2"/>
  <c r="AR13" i="2"/>
  <c r="AR12" i="2"/>
  <c r="AR11" i="2"/>
  <c r="AR9" i="2"/>
  <c r="AR8" i="2"/>
  <c r="AR6" i="2"/>
  <c r="AR5" i="2"/>
  <c r="AR4" i="2"/>
  <c r="AR153" i="2" l="1"/>
  <c r="AR329" i="2"/>
  <c r="AR270" i="2"/>
  <c r="AR277" i="2"/>
  <c r="AR7" i="2"/>
  <c r="AR14" i="2"/>
  <c r="AR17" i="2"/>
  <c r="AR62" i="2"/>
  <c r="AR146" i="2"/>
  <c r="AR156" i="2"/>
  <c r="AR332" i="2"/>
  <c r="AR256" i="2"/>
  <c r="AR284" i="2"/>
  <c r="AR303" i="2"/>
  <c r="AR227" i="2"/>
  <c r="AR367" i="2"/>
  <c r="AR213" i="2"/>
  <c r="AR148" i="2"/>
  <c r="AR158" i="2"/>
  <c r="AR122" i="2"/>
  <c r="AR310" i="2"/>
  <c r="AR287" i="2"/>
  <c r="AR291" i="2" s="1"/>
  <c r="AR263" i="2"/>
  <c r="AR339" i="2"/>
  <c r="AR234" i="2"/>
  <c r="AR220" i="2"/>
  <c r="AR333" i="2"/>
  <c r="AR334" i="2"/>
  <c r="AR149" i="2"/>
  <c r="AR152" i="2"/>
  <c r="AR87" i="2"/>
  <c r="AR144" i="2"/>
  <c r="AR145" i="2"/>
  <c r="AR42" i="2"/>
  <c r="AR151" i="2"/>
  <c r="AR155" i="2"/>
  <c r="AR20" i="2"/>
  <c r="AR82" i="2"/>
  <c r="AR90" i="2"/>
  <c r="AR97" i="2"/>
  <c r="AR159" i="2"/>
  <c r="AR154" i="2"/>
  <c r="AR324" i="2"/>
  <c r="AR198" i="2"/>
  <c r="AR142" i="2"/>
  <c r="AR373" i="2"/>
  <c r="AR377" i="2"/>
  <c r="AR244" i="2"/>
  <c r="AR375" i="2"/>
  <c r="AR296" i="2"/>
  <c r="AR170" i="2"/>
  <c r="AR177" i="2"/>
  <c r="AR353" i="2"/>
  <c r="AR184" i="2"/>
  <c r="AR360" i="2"/>
  <c r="AR191" i="2"/>
  <c r="AR372" i="2"/>
  <c r="AR201" i="2"/>
  <c r="AR376" i="2"/>
  <c r="AR10" i="2"/>
  <c r="AR100" i="2"/>
  <c r="AR317" i="2"/>
  <c r="AR330" i="2"/>
  <c r="AR346" i="2"/>
  <c r="AR160" i="2" l="1"/>
  <c r="AR150" i="2"/>
  <c r="AR147" i="2"/>
  <c r="AR157" i="2"/>
  <c r="AR22" i="2"/>
  <c r="AR357" i="2"/>
  <c r="AR314" i="2"/>
  <c r="AR300" i="2"/>
  <c r="AR343" i="2"/>
  <c r="AR328" i="2"/>
  <c r="AR371" i="2"/>
  <c r="AR102" i="2"/>
  <c r="AR364" i="2"/>
  <c r="AR321" i="2"/>
  <c r="AR307" i="2"/>
  <c r="AR350" i="2"/>
  <c r="AR248" i="2"/>
  <c r="AR331" i="2"/>
  <c r="AR205" i="2"/>
  <c r="AR374" i="2"/>
  <c r="AR162" i="2" l="1"/>
  <c r="AR335" i="2"/>
  <c r="AR378" i="2"/>
  <c r="AO251" i="2" l="1"/>
  <c r="AP251" i="2"/>
  <c r="AO253" i="2"/>
  <c r="AP253" i="2"/>
  <c r="AO254" i="2"/>
  <c r="AP254" i="2"/>
  <c r="AO255" i="2"/>
  <c r="AP255" i="2"/>
  <c r="AO257" i="2"/>
  <c r="AP257" i="2"/>
  <c r="AO258" i="2"/>
  <c r="AP258" i="2"/>
  <c r="AO260" i="2"/>
  <c r="AP260" i="2"/>
  <c r="AO261" i="2"/>
  <c r="AP261" i="2"/>
  <c r="AO262" i="2"/>
  <c r="AP262" i="2"/>
  <c r="AO264" i="2"/>
  <c r="AP264" i="2"/>
  <c r="AO265" i="2"/>
  <c r="AP265" i="2"/>
  <c r="AO267" i="2"/>
  <c r="AP267" i="2"/>
  <c r="AO268" i="2"/>
  <c r="AP268" i="2"/>
  <c r="AO269" i="2"/>
  <c r="AP269" i="2"/>
  <c r="AO271" i="2"/>
  <c r="AP271" i="2"/>
  <c r="AO272" i="2"/>
  <c r="AP272" i="2"/>
  <c r="AO274" i="2"/>
  <c r="AP274" i="2"/>
  <c r="AO275" i="2"/>
  <c r="AP275" i="2"/>
  <c r="AO276" i="2"/>
  <c r="AP276" i="2"/>
  <c r="AO278" i="2"/>
  <c r="AP278" i="2"/>
  <c r="AO279" i="2"/>
  <c r="AP279" i="2"/>
  <c r="AO281" i="2"/>
  <c r="AP281" i="2"/>
  <c r="AO282" i="2"/>
  <c r="AP282" i="2"/>
  <c r="AO283" i="2"/>
  <c r="AP283" i="2"/>
  <c r="AP250" i="2"/>
  <c r="AO250" i="2"/>
  <c r="AO208" i="2"/>
  <c r="AP208" i="2"/>
  <c r="AO210" i="2"/>
  <c r="AP210" i="2"/>
  <c r="AO211" i="2"/>
  <c r="AP211" i="2"/>
  <c r="AO212" i="2"/>
  <c r="AP212" i="2"/>
  <c r="AO214" i="2"/>
  <c r="AP214" i="2"/>
  <c r="AO215" i="2"/>
  <c r="AP215" i="2"/>
  <c r="AO217" i="2"/>
  <c r="AP217" i="2"/>
  <c r="AO218" i="2"/>
  <c r="AP218" i="2"/>
  <c r="AO219" i="2"/>
  <c r="AP219" i="2"/>
  <c r="AO221" i="2"/>
  <c r="AP221" i="2"/>
  <c r="AO222" i="2"/>
  <c r="AP222" i="2"/>
  <c r="AO224" i="2"/>
  <c r="AP224" i="2"/>
  <c r="AO225" i="2"/>
  <c r="AP225" i="2"/>
  <c r="AO226" i="2"/>
  <c r="AP226" i="2"/>
  <c r="AO228" i="2"/>
  <c r="AP228" i="2"/>
  <c r="AO229" i="2"/>
  <c r="AP229" i="2"/>
  <c r="AO231" i="2"/>
  <c r="AP231" i="2"/>
  <c r="AO232" i="2"/>
  <c r="AP232" i="2"/>
  <c r="AO233" i="2"/>
  <c r="AP233" i="2"/>
  <c r="AO235" i="2"/>
  <c r="AP235" i="2"/>
  <c r="AO236" i="2"/>
  <c r="AP236" i="2"/>
  <c r="AO238" i="2"/>
  <c r="AP238" i="2"/>
  <c r="AO239" i="2"/>
  <c r="AP239" i="2"/>
  <c r="AO240" i="2"/>
  <c r="AP240" i="2"/>
  <c r="AP207" i="2"/>
  <c r="AO207" i="2"/>
  <c r="AO165" i="2"/>
  <c r="AP165" i="2"/>
  <c r="AO167" i="2"/>
  <c r="AP167" i="2"/>
  <c r="AO168" i="2"/>
  <c r="AP168" i="2"/>
  <c r="AO169" i="2"/>
  <c r="AP169" i="2"/>
  <c r="AO171" i="2"/>
  <c r="AP171" i="2"/>
  <c r="AO172" i="2"/>
  <c r="AP172" i="2"/>
  <c r="AO174" i="2"/>
  <c r="AP174" i="2"/>
  <c r="AO175" i="2"/>
  <c r="AP175" i="2"/>
  <c r="AO176" i="2"/>
  <c r="AP176" i="2"/>
  <c r="AO178" i="2"/>
  <c r="AP178" i="2"/>
  <c r="AO179" i="2"/>
  <c r="AP179" i="2"/>
  <c r="AO181" i="2"/>
  <c r="AP181" i="2"/>
  <c r="AO182" i="2"/>
  <c r="AP182" i="2"/>
  <c r="AO183" i="2"/>
  <c r="AP183" i="2"/>
  <c r="AO185" i="2"/>
  <c r="AP185" i="2"/>
  <c r="AO186" i="2"/>
  <c r="AP186" i="2"/>
  <c r="AO188" i="2"/>
  <c r="AP188" i="2"/>
  <c r="AO189" i="2"/>
  <c r="AP189" i="2"/>
  <c r="AO190" i="2"/>
  <c r="AP190" i="2"/>
  <c r="AO192" i="2"/>
  <c r="AP192" i="2"/>
  <c r="AO193" i="2"/>
  <c r="AP193" i="2"/>
  <c r="AO195" i="2"/>
  <c r="AP195" i="2"/>
  <c r="AO196" i="2"/>
  <c r="AP196" i="2"/>
  <c r="AO197" i="2"/>
  <c r="AP197" i="2"/>
  <c r="AP164" i="2"/>
  <c r="AO164" i="2"/>
  <c r="AO125" i="2"/>
  <c r="AP125" i="2"/>
  <c r="AO126" i="2"/>
  <c r="AP126" i="2"/>
  <c r="AO128" i="2"/>
  <c r="AP128" i="2"/>
  <c r="AO129" i="2"/>
  <c r="AP129" i="2"/>
  <c r="AO131" i="2"/>
  <c r="AP131" i="2"/>
  <c r="AO132" i="2"/>
  <c r="AP132" i="2"/>
  <c r="AO133" i="2"/>
  <c r="AP133" i="2"/>
  <c r="AO135" i="2"/>
  <c r="AP135" i="2"/>
  <c r="AO136" i="2"/>
  <c r="AP136" i="2"/>
  <c r="AO138" i="2"/>
  <c r="AP138" i="2"/>
  <c r="AO139" i="2"/>
  <c r="AP139" i="2"/>
  <c r="AP124" i="2"/>
  <c r="AO124" i="2"/>
  <c r="AO105" i="2"/>
  <c r="AP105" i="2"/>
  <c r="AO106" i="2"/>
  <c r="AP106" i="2"/>
  <c r="AO108" i="2"/>
  <c r="AP108" i="2"/>
  <c r="AO109" i="2"/>
  <c r="AP109" i="2"/>
  <c r="AO111" i="2"/>
  <c r="AP111" i="2"/>
  <c r="AO112" i="2"/>
  <c r="AP112" i="2"/>
  <c r="AO113" i="2"/>
  <c r="AP113" i="2"/>
  <c r="AO115" i="2"/>
  <c r="AP115" i="2"/>
  <c r="AO116" i="2"/>
  <c r="AP116" i="2"/>
  <c r="AO118" i="2"/>
  <c r="AP118" i="2"/>
  <c r="AO119" i="2"/>
  <c r="AP119" i="2"/>
  <c r="AP104" i="2"/>
  <c r="AO104" i="2"/>
  <c r="AO45" i="2"/>
  <c r="AP45" i="2"/>
  <c r="AO46" i="2"/>
  <c r="AP46" i="2"/>
  <c r="AO48" i="2"/>
  <c r="AP48" i="2"/>
  <c r="AO49" i="2"/>
  <c r="AP49" i="2"/>
  <c r="AO51" i="2"/>
  <c r="AP51" i="2"/>
  <c r="AO52" i="2"/>
  <c r="AP52" i="2"/>
  <c r="AO53" i="2"/>
  <c r="AP53" i="2"/>
  <c r="AO55" i="2"/>
  <c r="AP55" i="2"/>
  <c r="AO56" i="2"/>
  <c r="AP56" i="2"/>
  <c r="AO58" i="2"/>
  <c r="AP58" i="2"/>
  <c r="AO59" i="2"/>
  <c r="AP59" i="2"/>
  <c r="AO61" i="2"/>
  <c r="AO64" i="2"/>
  <c r="AP64" i="2"/>
  <c r="AO65" i="2"/>
  <c r="AP65" i="2"/>
  <c r="AO66" i="2"/>
  <c r="AP66" i="2"/>
  <c r="AO68" i="2"/>
  <c r="AP68" i="2"/>
  <c r="AO69" i="2"/>
  <c r="AP69" i="2"/>
  <c r="AO71" i="2"/>
  <c r="AP71" i="2"/>
  <c r="AO72" i="2"/>
  <c r="AP72" i="2"/>
  <c r="AO73" i="2"/>
  <c r="AP73" i="2"/>
  <c r="AO75" i="2"/>
  <c r="AP75" i="2"/>
  <c r="AO76" i="2"/>
  <c r="AP76" i="2"/>
  <c r="AO78" i="2"/>
  <c r="AP78" i="2"/>
  <c r="AO79" i="2"/>
  <c r="AP79" i="2"/>
  <c r="AO81" i="2"/>
  <c r="AP81" i="2"/>
  <c r="AN47" i="2"/>
  <c r="AN50" i="2"/>
  <c r="AN54" i="2"/>
  <c r="AN57" i="2"/>
  <c r="AN60" i="2"/>
  <c r="AP44" i="2"/>
  <c r="AO44" i="2"/>
  <c r="AN40" i="2"/>
  <c r="AN37" i="2"/>
  <c r="AN34" i="2"/>
  <c r="AN30" i="2"/>
  <c r="AN27" i="2"/>
  <c r="AO25" i="2"/>
  <c r="AP25" i="2"/>
  <c r="AO26" i="2"/>
  <c r="AP26" i="2"/>
  <c r="AO28" i="2"/>
  <c r="AP28" i="2"/>
  <c r="AO29" i="2"/>
  <c r="AP29" i="2"/>
  <c r="AO31" i="2"/>
  <c r="AP31" i="2"/>
  <c r="AO32" i="2"/>
  <c r="AP32" i="2"/>
  <c r="AO33" i="2"/>
  <c r="AP33" i="2"/>
  <c r="AO35" i="2"/>
  <c r="AP35" i="2"/>
  <c r="AO36" i="2"/>
  <c r="AP36" i="2"/>
  <c r="AO38" i="2"/>
  <c r="AP38" i="2"/>
  <c r="AO39" i="2"/>
  <c r="AP39" i="2"/>
  <c r="AP24" i="2"/>
  <c r="AO24" i="2"/>
  <c r="AN5" i="2"/>
  <c r="AN6" i="2"/>
  <c r="AN8" i="2"/>
  <c r="AN9" i="2"/>
  <c r="AN11" i="2"/>
  <c r="AN12" i="2"/>
  <c r="AN13" i="2"/>
  <c r="AN15" i="2"/>
  <c r="AN16" i="2"/>
  <c r="AN18" i="2"/>
  <c r="AN19" i="2"/>
  <c r="AN370" i="2"/>
  <c r="AN369" i="2"/>
  <c r="AN368" i="2"/>
  <c r="AN366" i="2"/>
  <c r="AN365" i="2"/>
  <c r="AN363" i="2"/>
  <c r="AN362" i="2"/>
  <c r="AN361" i="2"/>
  <c r="AN359" i="2"/>
  <c r="AN358" i="2"/>
  <c r="AN356" i="2"/>
  <c r="AN355" i="2"/>
  <c r="AN354" i="2"/>
  <c r="AN352" i="2"/>
  <c r="AN351" i="2"/>
  <c r="AN349" i="2"/>
  <c r="AN348" i="2"/>
  <c r="AN347" i="2"/>
  <c r="AN345" i="2"/>
  <c r="AN344" i="2"/>
  <c r="AN342" i="2"/>
  <c r="AN341" i="2"/>
  <c r="AN340" i="2"/>
  <c r="AN338" i="2"/>
  <c r="AN337" i="2"/>
  <c r="AN327" i="2"/>
  <c r="AN326" i="2"/>
  <c r="AN325" i="2"/>
  <c r="AN323" i="2"/>
  <c r="AN322" i="2"/>
  <c r="AN320" i="2"/>
  <c r="AN319" i="2"/>
  <c r="AN318" i="2"/>
  <c r="AN316" i="2"/>
  <c r="AN315" i="2"/>
  <c r="AN313" i="2"/>
  <c r="AN312" i="2"/>
  <c r="AN311" i="2"/>
  <c r="AN309" i="2"/>
  <c r="AN308" i="2"/>
  <c r="AN306" i="2"/>
  <c r="AN305" i="2"/>
  <c r="AN304" i="2"/>
  <c r="AN302" i="2"/>
  <c r="AN301" i="2"/>
  <c r="AN299" i="2"/>
  <c r="AN298" i="2"/>
  <c r="AN297" i="2"/>
  <c r="AN295" i="2"/>
  <c r="AN294" i="2"/>
  <c r="AN290" i="2"/>
  <c r="AN289" i="2"/>
  <c r="AN288" i="2"/>
  <c r="AN286" i="2"/>
  <c r="AN285" i="2"/>
  <c r="AN280" i="2"/>
  <c r="AN273" i="2"/>
  <c r="AN266" i="2"/>
  <c r="AN259" i="2"/>
  <c r="AN252" i="2"/>
  <c r="AN247" i="2"/>
  <c r="AN246" i="2"/>
  <c r="AN245" i="2"/>
  <c r="AN243" i="2"/>
  <c r="AN242" i="2"/>
  <c r="AN237" i="2"/>
  <c r="AN230" i="2"/>
  <c r="AN223" i="2"/>
  <c r="AN216" i="2"/>
  <c r="AN209" i="2"/>
  <c r="AN204" i="2"/>
  <c r="AN203" i="2"/>
  <c r="AN202" i="2"/>
  <c r="AN200" i="2"/>
  <c r="AN199" i="2"/>
  <c r="AN194" i="2"/>
  <c r="AN187" i="2"/>
  <c r="AN180" i="2"/>
  <c r="AN173" i="2"/>
  <c r="AN166" i="2"/>
  <c r="AN140" i="2"/>
  <c r="AN137" i="2"/>
  <c r="AN134" i="2"/>
  <c r="AN130" i="2"/>
  <c r="AN127" i="2"/>
  <c r="AN120" i="2"/>
  <c r="AN117" i="2"/>
  <c r="AN114" i="2"/>
  <c r="AN110" i="2"/>
  <c r="AN107" i="2"/>
  <c r="AN99" i="2"/>
  <c r="AN98" i="2"/>
  <c r="AN96" i="2"/>
  <c r="AN95" i="2"/>
  <c r="AN93" i="2"/>
  <c r="AN92" i="2"/>
  <c r="AN91" i="2"/>
  <c r="AN89" i="2"/>
  <c r="AN88" i="2"/>
  <c r="AN86" i="2"/>
  <c r="AN85" i="2"/>
  <c r="AN84" i="2"/>
  <c r="AN80" i="2"/>
  <c r="AN77" i="2"/>
  <c r="AN74" i="2"/>
  <c r="AN70" i="2"/>
  <c r="AN67" i="2"/>
  <c r="AO23" i="2"/>
  <c r="AO21" i="2"/>
  <c r="AN4" i="2"/>
  <c r="BJ47" i="2" l="1"/>
  <c r="BE47" i="2"/>
  <c r="BF47" i="2"/>
  <c r="BI47" i="2"/>
  <c r="BJ50" i="2"/>
  <c r="BF50" i="2"/>
  <c r="BI50" i="2"/>
  <c r="BE50" i="2"/>
  <c r="BI54" i="2"/>
  <c r="BF54" i="2"/>
  <c r="BJ54" i="2"/>
  <c r="BE54" i="2"/>
  <c r="BF57" i="2"/>
  <c r="BE57" i="2"/>
  <c r="BI57" i="2"/>
  <c r="BJ57" i="2"/>
  <c r="BE60" i="2"/>
  <c r="BF60" i="2"/>
  <c r="BJ60" i="2"/>
  <c r="BI60" i="2"/>
  <c r="BF40" i="2"/>
  <c r="BJ40" i="2"/>
  <c r="BE40" i="2"/>
  <c r="BI40" i="2"/>
  <c r="BJ37" i="2"/>
  <c r="BI37" i="2"/>
  <c r="BF37" i="2"/>
  <c r="BE37" i="2"/>
  <c r="BE34" i="2"/>
  <c r="BJ34" i="2"/>
  <c r="BF34" i="2"/>
  <c r="BI34" i="2"/>
  <c r="BE30" i="2"/>
  <c r="BF30" i="2"/>
  <c r="BI30" i="2"/>
  <c r="BJ30" i="2"/>
  <c r="BI27" i="2"/>
  <c r="BF27" i="2"/>
  <c r="BE27" i="2"/>
  <c r="BJ27" i="2"/>
  <c r="BJ5" i="2"/>
  <c r="BF5" i="2"/>
  <c r="BE5" i="2"/>
  <c r="BI5" i="2"/>
  <c r="BE6" i="2"/>
  <c r="BF6" i="2"/>
  <c r="BI6" i="2"/>
  <c r="BJ6" i="2"/>
  <c r="BI8" i="2"/>
  <c r="BE8" i="2"/>
  <c r="BF8" i="2"/>
  <c r="BJ8" i="2"/>
  <c r="BE9" i="2"/>
  <c r="BF9" i="2"/>
  <c r="BJ9" i="2"/>
  <c r="BI9" i="2"/>
  <c r="BI11" i="2"/>
  <c r="BF11" i="2"/>
  <c r="BE11" i="2"/>
  <c r="BJ11" i="2"/>
  <c r="BE12" i="2"/>
  <c r="BI12" i="2"/>
  <c r="BF12" i="2"/>
  <c r="BJ12" i="2"/>
  <c r="BJ13" i="2"/>
  <c r="BI13" i="2"/>
  <c r="BF13" i="2"/>
  <c r="BE13" i="2"/>
  <c r="BI15" i="2"/>
  <c r="BE15" i="2"/>
  <c r="BJ15" i="2"/>
  <c r="BF15" i="2"/>
  <c r="BI16" i="2"/>
  <c r="BJ16" i="2"/>
  <c r="BF16" i="2"/>
  <c r="BE16" i="2"/>
  <c r="BF18" i="2"/>
  <c r="BI18" i="2"/>
  <c r="BE18" i="2"/>
  <c r="BJ18" i="2"/>
  <c r="BF19" i="2"/>
  <c r="BE19" i="2"/>
  <c r="BJ19" i="2"/>
  <c r="BI19" i="2"/>
  <c r="BE370" i="2"/>
  <c r="BF370" i="2"/>
  <c r="BI370" i="2"/>
  <c r="BJ370" i="2"/>
  <c r="BI369" i="2"/>
  <c r="BJ369" i="2"/>
  <c r="BF369" i="2"/>
  <c r="BE369" i="2"/>
  <c r="BE368" i="2"/>
  <c r="BI368" i="2"/>
  <c r="BF368" i="2"/>
  <c r="BJ368" i="2"/>
  <c r="BI366" i="2"/>
  <c r="BF366" i="2"/>
  <c r="BE366" i="2"/>
  <c r="BJ366" i="2"/>
  <c r="BI365" i="2"/>
  <c r="BE365" i="2"/>
  <c r="BF365" i="2"/>
  <c r="BJ365" i="2"/>
  <c r="BJ363" i="2"/>
  <c r="BI363" i="2"/>
  <c r="BF363" i="2"/>
  <c r="BE363" i="2"/>
  <c r="BF362" i="2"/>
  <c r="BI362" i="2"/>
  <c r="BJ362" i="2"/>
  <c r="BE362" i="2"/>
  <c r="BJ361" i="2"/>
  <c r="BI361" i="2"/>
  <c r="BE361" i="2"/>
  <c r="BF361" i="2"/>
  <c r="BF359" i="2"/>
  <c r="BJ359" i="2"/>
  <c r="BI359" i="2"/>
  <c r="BE359" i="2"/>
  <c r="BJ358" i="2"/>
  <c r="BF358" i="2"/>
  <c r="BI358" i="2"/>
  <c r="BE358" i="2"/>
  <c r="BF356" i="2"/>
  <c r="BE356" i="2"/>
  <c r="BJ356" i="2"/>
  <c r="BI356" i="2"/>
  <c r="BI355" i="2"/>
  <c r="BF355" i="2"/>
  <c r="BE355" i="2"/>
  <c r="BJ355" i="2"/>
  <c r="BF354" i="2"/>
  <c r="BI354" i="2"/>
  <c r="BE354" i="2"/>
  <c r="BJ354" i="2"/>
  <c r="BJ352" i="2"/>
  <c r="BE352" i="2"/>
  <c r="BF352" i="2"/>
  <c r="BI352" i="2"/>
  <c r="BE351" i="2"/>
  <c r="BF351" i="2"/>
  <c r="BJ351" i="2"/>
  <c r="BI351" i="2"/>
  <c r="BJ349" i="2"/>
  <c r="BE349" i="2"/>
  <c r="BF349" i="2"/>
  <c r="BI349" i="2"/>
  <c r="BI348" i="2"/>
  <c r="BF348" i="2"/>
  <c r="BE348" i="2"/>
  <c r="BJ348" i="2"/>
  <c r="BF347" i="2"/>
  <c r="BE347" i="2"/>
  <c r="BI347" i="2"/>
  <c r="BJ347" i="2"/>
  <c r="BI345" i="2"/>
  <c r="BE345" i="2"/>
  <c r="BF345" i="2"/>
  <c r="BJ345" i="2"/>
  <c r="BJ344" i="2"/>
  <c r="BF344" i="2"/>
  <c r="BI344" i="2"/>
  <c r="BE344" i="2"/>
  <c r="BJ342" i="2"/>
  <c r="BE342" i="2"/>
  <c r="BI342" i="2"/>
  <c r="BF342" i="2"/>
  <c r="BJ341" i="2"/>
  <c r="BE341" i="2"/>
  <c r="BF341" i="2"/>
  <c r="BI341" i="2"/>
  <c r="BE340" i="2"/>
  <c r="BI340" i="2"/>
  <c r="BJ340" i="2"/>
  <c r="BF340" i="2"/>
  <c r="BE338" i="2"/>
  <c r="BI338" i="2"/>
  <c r="BJ338" i="2"/>
  <c r="BF338" i="2"/>
  <c r="BI337" i="2"/>
  <c r="BF337" i="2"/>
  <c r="BJ337" i="2"/>
  <c r="BE337" i="2"/>
  <c r="BI327" i="2"/>
  <c r="BE327" i="2"/>
  <c r="BF327" i="2"/>
  <c r="BJ327" i="2"/>
  <c r="BE326" i="2"/>
  <c r="BF326" i="2"/>
  <c r="BI326" i="2"/>
  <c r="BJ326" i="2"/>
  <c r="BE325" i="2"/>
  <c r="BF325" i="2"/>
  <c r="BI325" i="2"/>
  <c r="BJ325" i="2"/>
  <c r="BE323" i="2"/>
  <c r="BI323" i="2"/>
  <c r="BJ323" i="2"/>
  <c r="BF323" i="2"/>
  <c r="BF322" i="2"/>
  <c r="BI322" i="2"/>
  <c r="BJ322" i="2"/>
  <c r="BE322" i="2"/>
  <c r="BE320" i="2"/>
  <c r="BJ320" i="2"/>
  <c r="BI320" i="2"/>
  <c r="BF320" i="2"/>
  <c r="BI319" i="2"/>
  <c r="BJ319" i="2"/>
  <c r="BF319" i="2"/>
  <c r="BE319" i="2"/>
  <c r="BE318" i="2"/>
  <c r="BF318" i="2"/>
  <c r="BI318" i="2"/>
  <c r="BJ318" i="2"/>
  <c r="BF316" i="2"/>
  <c r="BE316" i="2"/>
  <c r="BI316" i="2"/>
  <c r="BJ316" i="2"/>
  <c r="BJ315" i="2"/>
  <c r="BE315" i="2"/>
  <c r="BI315" i="2"/>
  <c r="BF315" i="2"/>
  <c r="BI313" i="2"/>
  <c r="BF313" i="2"/>
  <c r="BJ313" i="2"/>
  <c r="BE313" i="2"/>
  <c r="BF312" i="2"/>
  <c r="BE312" i="2"/>
  <c r="BI312" i="2"/>
  <c r="BJ312" i="2"/>
  <c r="BF311" i="2"/>
  <c r="BJ311" i="2"/>
  <c r="BE311" i="2"/>
  <c r="BI311" i="2"/>
  <c r="BJ309" i="2"/>
  <c r="BF309" i="2"/>
  <c r="BE309" i="2"/>
  <c r="BI309" i="2"/>
  <c r="BF308" i="2"/>
  <c r="BJ308" i="2"/>
  <c r="BE308" i="2"/>
  <c r="BI308" i="2"/>
  <c r="BJ306" i="2"/>
  <c r="BF306" i="2"/>
  <c r="BE306" i="2"/>
  <c r="BI306" i="2"/>
  <c r="BE305" i="2"/>
  <c r="BI305" i="2"/>
  <c r="BJ305" i="2"/>
  <c r="BF305" i="2"/>
  <c r="BJ304" i="2"/>
  <c r="BE304" i="2"/>
  <c r="BF304" i="2"/>
  <c r="BI304" i="2"/>
  <c r="BE302" i="2"/>
  <c r="BI302" i="2"/>
  <c r="BF302" i="2"/>
  <c r="BJ302" i="2"/>
  <c r="BI301" i="2"/>
  <c r="BF301" i="2"/>
  <c r="BE301" i="2"/>
  <c r="BJ301" i="2"/>
  <c r="BJ299" i="2"/>
  <c r="BI299" i="2"/>
  <c r="BF299" i="2"/>
  <c r="BE299" i="2"/>
  <c r="BJ298" i="2"/>
  <c r="BE298" i="2"/>
  <c r="BF298" i="2"/>
  <c r="BI298" i="2"/>
  <c r="BI297" i="2"/>
  <c r="BE297" i="2"/>
  <c r="BJ297" i="2"/>
  <c r="BF297" i="2"/>
  <c r="BJ295" i="2"/>
  <c r="BI295" i="2"/>
  <c r="BE295" i="2"/>
  <c r="BF295" i="2"/>
  <c r="BF294" i="2"/>
  <c r="BI294" i="2"/>
  <c r="BE294" i="2"/>
  <c r="BJ294" i="2"/>
  <c r="BE290" i="2"/>
  <c r="BI290" i="2"/>
  <c r="BF290" i="2"/>
  <c r="BJ290" i="2"/>
  <c r="BE289" i="2"/>
  <c r="BF289" i="2"/>
  <c r="BI289" i="2"/>
  <c r="BJ289" i="2"/>
  <c r="BF288" i="2"/>
  <c r="BJ288" i="2"/>
  <c r="BI288" i="2"/>
  <c r="BE288" i="2"/>
  <c r="BI286" i="2"/>
  <c r="BE286" i="2"/>
  <c r="BF286" i="2"/>
  <c r="BJ286" i="2"/>
  <c r="BJ285" i="2"/>
  <c r="BI285" i="2"/>
  <c r="BF285" i="2"/>
  <c r="BE285" i="2"/>
  <c r="BF280" i="2"/>
  <c r="BE280" i="2"/>
  <c r="BI280" i="2"/>
  <c r="BJ280" i="2"/>
  <c r="BJ273" i="2"/>
  <c r="BI273" i="2"/>
  <c r="BE273" i="2"/>
  <c r="BF273" i="2"/>
  <c r="BF266" i="2"/>
  <c r="BE266" i="2"/>
  <c r="BJ266" i="2"/>
  <c r="BI266" i="2"/>
  <c r="BI259" i="2"/>
  <c r="BJ259" i="2"/>
  <c r="BE259" i="2"/>
  <c r="BF259" i="2"/>
  <c r="BJ252" i="2"/>
  <c r="BI252" i="2"/>
  <c r="BE252" i="2"/>
  <c r="BF252" i="2"/>
  <c r="BJ247" i="2"/>
  <c r="BI247" i="2"/>
  <c r="BE247" i="2"/>
  <c r="BF247" i="2"/>
  <c r="BJ246" i="2"/>
  <c r="BI246" i="2"/>
  <c r="BF246" i="2"/>
  <c r="BE246" i="2"/>
  <c r="BJ245" i="2"/>
  <c r="BI245" i="2"/>
  <c r="BE245" i="2"/>
  <c r="BF245" i="2"/>
  <c r="BJ243" i="2"/>
  <c r="BI243" i="2"/>
  <c r="BF243" i="2"/>
  <c r="BE243" i="2"/>
  <c r="BJ242" i="2"/>
  <c r="BI242" i="2"/>
  <c r="BF242" i="2"/>
  <c r="BE242" i="2"/>
  <c r="BF237" i="2"/>
  <c r="BE237" i="2"/>
  <c r="BI237" i="2"/>
  <c r="BJ237" i="2"/>
  <c r="BI230" i="2"/>
  <c r="BJ230" i="2"/>
  <c r="BF230" i="2"/>
  <c r="BE230" i="2"/>
  <c r="BJ223" i="2"/>
  <c r="BI223" i="2"/>
  <c r="BE223" i="2"/>
  <c r="BF223" i="2"/>
  <c r="BJ216" i="2"/>
  <c r="BI216" i="2"/>
  <c r="BF216" i="2"/>
  <c r="BE216" i="2"/>
  <c r="BI209" i="2"/>
  <c r="BE209" i="2"/>
  <c r="BF209" i="2"/>
  <c r="BJ209" i="2"/>
  <c r="BF204" i="2"/>
  <c r="BJ204" i="2"/>
  <c r="BE204" i="2"/>
  <c r="BI204" i="2"/>
  <c r="BF203" i="2"/>
  <c r="BJ203" i="2"/>
  <c r="BI203" i="2"/>
  <c r="BE203" i="2"/>
  <c r="BE202" i="2"/>
  <c r="BJ202" i="2"/>
  <c r="BF202" i="2"/>
  <c r="BI202" i="2"/>
  <c r="BJ200" i="2"/>
  <c r="BF200" i="2"/>
  <c r="BE200" i="2"/>
  <c r="BI200" i="2"/>
  <c r="BE199" i="2"/>
  <c r="BF199" i="2"/>
  <c r="BI199" i="2"/>
  <c r="BJ199" i="2"/>
  <c r="BE194" i="2"/>
  <c r="BI194" i="2"/>
  <c r="BJ194" i="2"/>
  <c r="BF194" i="2"/>
  <c r="BF187" i="2"/>
  <c r="BE187" i="2"/>
  <c r="BJ187" i="2"/>
  <c r="BI187" i="2"/>
  <c r="BI180" i="2"/>
  <c r="BF180" i="2"/>
  <c r="BJ180" i="2"/>
  <c r="BE180" i="2"/>
  <c r="BF173" i="2"/>
  <c r="BE173" i="2"/>
  <c r="BI173" i="2"/>
  <c r="BJ173" i="2"/>
  <c r="BF166" i="2"/>
  <c r="BI166" i="2"/>
  <c r="BJ166" i="2"/>
  <c r="BE166" i="2"/>
  <c r="BI140" i="2"/>
  <c r="BJ140" i="2"/>
  <c r="BF140" i="2"/>
  <c r="BE140" i="2"/>
  <c r="BJ137" i="2"/>
  <c r="BI137" i="2"/>
  <c r="BF137" i="2"/>
  <c r="BE137" i="2"/>
  <c r="BJ134" i="2"/>
  <c r="BF134" i="2"/>
  <c r="BI134" i="2"/>
  <c r="BE134" i="2"/>
  <c r="BI130" i="2"/>
  <c r="BJ130" i="2"/>
  <c r="BE130" i="2"/>
  <c r="BF130" i="2"/>
  <c r="BF127" i="2"/>
  <c r="BE127" i="2"/>
  <c r="BJ127" i="2"/>
  <c r="BI127" i="2"/>
  <c r="BF120" i="2"/>
  <c r="BI120" i="2"/>
  <c r="BJ120" i="2"/>
  <c r="BE120" i="2"/>
  <c r="BE117" i="2"/>
  <c r="BJ117" i="2"/>
  <c r="BI117" i="2"/>
  <c r="BF117" i="2"/>
  <c r="BJ114" i="2"/>
  <c r="BI114" i="2"/>
  <c r="BF114" i="2"/>
  <c r="BE114" i="2"/>
  <c r="BJ110" i="2"/>
  <c r="BF110" i="2"/>
  <c r="BI110" i="2"/>
  <c r="BE110" i="2"/>
  <c r="BE107" i="2"/>
  <c r="BF107" i="2"/>
  <c r="BJ107" i="2"/>
  <c r="BI107" i="2"/>
  <c r="BF99" i="2"/>
  <c r="BE99" i="2"/>
  <c r="BJ99" i="2"/>
  <c r="BI99" i="2"/>
  <c r="BF98" i="2"/>
  <c r="BE98" i="2"/>
  <c r="BJ98" i="2"/>
  <c r="BI98" i="2"/>
  <c r="BE96" i="2"/>
  <c r="BJ96" i="2"/>
  <c r="BI96" i="2"/>
  <c r="BF96" i="2"/>
  <c r="BI95" i="2"/>
  <c r="BE95" i="2"/>
  <c r="BF95" i="2"/>
  <c r="BJ95" i="2"/>
  <c r="BJ93" i="2"/>
  <c r="BI93" i="2"/>
  <c r="BF93" i="2"/>
  <c r="BE93" i="2"/>
  <c r="BJ92" i="2"/>
  <c r="BE92" i="2"/>
  <c r="BF92" i="2"/>
  <c r="BI92" i="2"/>
  <c r="BE91" i="2"/>
  <c r="BI91" i="2"/>
  <c r="BJ91" i="2"/>
  <c r="BF91" i="2"/>
  <c r="BI89" i="2"/>
  <c r="BJ89" i="2"/>
  <c r="BE89" i="2"/>
  <c r="BF89" i="2"/>
  <c r="BJ88" i="2"/>
  <c r="BI88" i="2"/>
  <c r="BE88" i="2"/>
  <c r="BF88" i="2"/>
  <c r="BE86" i="2"/>
  <c r="BF86" i="2"/>
  <c r="BI86" i="2"/>
  <c r="BJ86" i="2"/>
  <c r="BJ85" i="2"/>
  <c r="BI85" i="2"/>
  <c r="BF85" i="2"/>
  <c r="BE85" i="2"/>
  <c r="BF84" i="2"/>
  <c r="BE84" i="2"/>
  <c r="BI84" i="2"/>
  <c r="BJ84" i="2"/>
  <c r="BI80" i="2"/>
  <c r="BE80" i="2"/>
  <c r="BJ80" i="2"/>
  <c r="BF80" i="2"/>
  <c r="BJ77" i="2"/>
  <c r="BE77" i="2"/>
  <c r="BI77" i="2"/>
  <c r="BF77" i="2"/>
  <c r="BE74" i="2"/>
  <c r="BI74" i="2"/>
  <c r="BJ74" i="2"/>
  <c r="BF74" i="2"/>
  <c r="BE70" i="2"/>
  <c r="BJ70" i="2"/>
  <c r="BI70" i="2"/>
  <c r="BF70" i="2"/>
  <c r="BJ67" i="2"/>
  <c r="BI67" i="2"/>
  <c r="BF67" i="2"/>
  <c r="BE67" i="2"/>
  <c r="BJ4" i="2"/>
  <c r="BE4" i="2"/>
  <c r="BF4" i="2"/>
  <c r="BB237" i="2"/>
  <c r="BA237" i="2"/>
  <c r="BA242" i="2"/>
  <c r="BB242" i="2"/>
  <c r="BB365" i="2"/>
  <c r="BA365" i="2"/>
  <c r="BB57" i="2"/>
  <c r="BA57" i="2"/>
  <c r="BB86" i="2"/>
  <c r="BA86" i="2"/>
  <c r="BB114" i="2"/>
  <c r="BA114" i="2"/>
  <c r="BA194" i="2"/>
  <c r="BB194" i="2"/>
  <c r="BA243" i="2"/>
  <c r="BB243" i="2"/>
  <c r="BA289" i="2"/>
  <c r="BB289" i="2"/>
  <c r="BB308" i="2"/>
  <c r="BA308" i="2"/>
  <c r="BA325" i="2"/>
  <c r="BB325" i="2"/>
  <c r="BA349" i="2"/>
  <c r="BB349" i="2"/>
  <c r="BA366" i="2"/>
  <c r="BB366" i="2"/>
  <c r="BB8" i="2"/>
  <c r="BA8" i="2"/>
  <c r="BA54" i="2"/>
  <c r="BB54" i="2"/>
  <c r="BB88" i="2"/>
  <c r="BA88" i="2"/>
  <c r="BB117" i="2"/>
  <c r="BA117" i="2"/>
  <c r="BA199" i="2"/>
  <c r="BB199" i="2"/>
  <c r="BB245" i="2"/>
  <c r="BA245" i="2"/>
  <c r="BB290" i="2"/>
  <c r="BA290" i="2"/>
  <c r="BA309" i="2"/>
  <c r="BB309" i="2"/>
  <c r="BA326" i="2"/>
  <c r="BB326" i="2"/>
  <c r="BA351" i="2"/>
  <c r="BB351" i="2"/>
  <c r="BA368" i="2"/>
  <c r="BB368" i="2"/>
  <c r="BA6" i="2"/>
  <c r="BB6" i="2"/>
  <c r="BB50" i="2"/>
  <c r="BA50" i="2"/>
  <c r="BB4" i="2"/>
  <c r="BA4" i="2"/>
  <c r="BA89" i="2"/>
  <c r="BB89" i="2"/>
  <c r="BB120" i="2"/>
  <c r="BA120" i="2"/>
  <c r="BB200" i="2"/>
  <c r="BA200" i="2"/>
  <c r="BB246" i="2"/>
  <c r="BA246" i="2"/>
  <c r="BB294" i="2"/>
  <c r="BA294" i="2"/>
  <c r="BA311" i="2"/>
  <c r="BB311" i="2"/>
  <c r="BB327" i="2"/>
  <c r="BA327" i="2"/>
  <c r="BA352" i="2"/>
  <c r="BB352" i="2"/>
  <c r="BA369" i="2"/>
  <c r="BB369" i="2"/>
  <c r="BA5" i="2"/>
  <c r="BB5" i="2"/>
  <c r="BB47" i="2"/>
  <c r="BA47" i="2"/>
  <c r="BB91" i="2"/>
  <c r="BA91" i="2"/>
  <c r="BB127" i="2"/>
  <c r="BA127" i="2"/>
  <c r="BB202" i="2"/>
  <c r="BA202" i="2"/>
  <c r="BB247" i="2"/>
  <c r="BA247" i="2"/>
  <c r="BB295" i="2"/>
  <c r="BA295" i="2"/>
  <c r="BB312" i="2"/>
  <c r="BA312" i="2"/>
  <c r="BA337" i="2"/>
  <c r="BB337" i="2"/>
  <c r="BB354" i="2"/>
  <c r="BA354" i="2"/>
  <c r="BA370" i="2"/>
  <c r="BB370" i="2"/>
  <c r="BB27" i="2"/>
  <c r="BA27" i="2"/>
  <c r="BA107" i="2"/>
  <c r="BB107" i="2"/>
  <c r="BB60" i="2"/>
  <c r="BA60" i="2"/>
  <c r="BA323" i="2"/>
  <c r="BB323" i="2"/>
  <c r="BB203" i="2"/>
  <c r="BA203" i="2"/>
  <c r="BA355" i="2"/>
  <c r="BB355" i="2"/>
  <c r="BA30" i="2"/>
  <c r="BB30" i="2"/>
  <c r="BA67" i="2"/>
  <c r="BB67" i="2"/>
  <c r="BB93" i="2"/>
  <c r="BA93" i="2"/>
  <c r="BB134" i="2"/>
  <c r="BA134" i="2"/>
  <c r="BB204" i="2"/>
  <c r="BA204" i="2"/>
  <c r="BB259" i="2"/>
  <c r="BA259" i="2"/>
  <c r="BA298" i="2"/>
  <c r="BB298" i="2"/>
  <c r="BA315" i="2"/>
  <c r="BB315" i="2"/>
  <c r="BB340" i="2"/>
  <c r="BA340" i="2"/>
  <c r="BA356" i="2"/>
  <c r="BB356" i="2"/>
  <c r="BA18" i="2"/>
  <c r="BB18" i="2"/>
  <c r="BA34" i="2"/>
  <c r="BB34" i="2"/>
  <c r="BB70" i="2"/>
  <c r="BA70" i="2"/>
  <c r="BB95" i="2"/>
  <c r="BA95" i="2"/>
  <c r="BA137" i="2"/>
  <c r="BB137" i="2"/>
  <c r="BA209" i="2"/>
  <c r="BB209" i="2"/>
  <c r="BB266" i="2"/>
  <c r="BA266" i="2"/>
  <c r="BA299" i="2"/>
  <c r="BB299" i="2"/>
  <c r="BA316" i="2"/>
  <c r="BB316" i="2"/>
  <c r="BB341" i="2"/>
  <c r="BA341" i="2"/>
  <c r="BB358" i="2"/>
  <c r="BA358" i="2"/>
  <c r="BA16" i="2"/>
  <c r="BB16" i="2"/>
  <c r="BB37" i="2"/>
  <c r="BA37" i="2"/>
  <c r="BA74" i="2"/>
  <c r="BB74" i="2"/>
  <c r="BA96" i="2"/>
  <c r="BB96" i="2"/>
  <c r="BB140" i="2"/>
  <c r="BA140" i="2"/>
  <c r="BA216" i="2"/>
  <c r="BB216" i="2"/>
  <c r="BA273" i="2"/>
  <c r="BB273" i="2"/>
  <c r="BB301" i="2"/>
  <c r="BA301" i="2"/>
  <c r="BA318" i="2"/>
  <c r="BB318" i="2"/>
  <c r="BA342" i="2"/>
  <c r="BB342" i="2"/>
  <c r="BA359" i="2"/>
  <c r="BB359" i="2"/>
  <c r="BA15" i="2"/>
  <c r="BB15" i="2"/>
  <c r="BA40" i="2"/>
  <c r="BB40" i="2"/>
  <c r="BA77" i="2"/>
  <c r="BB77" i="2"/>
  <c r="BB98" i="2"/>
  <c r="BA98" i="2"/>
  <c r="BB166" i="2"/>
  <c r="BA166" i="2"/>
  <c r="BA223" i="2"/>
  <c r="BB223" i="2"/>
  <c r="BA280" i="2"/>
  <c r="BB280" i="2"/>
  <c r="BB302" i="2"/>
  <c r="BA302" i="2"/>
  <c r="BB319" i="2"/>
  <c r="BA319" i="2"/>
  <c r="BA344" i="2"/>
  <c r="BB344" i="2"/>
  <c r="BA361" i="2"/>
  <c r="BB361" i="2"/>
  <c r="BA13" i="2"/>
  <c r="BB13" i="2"/>
  <c r="BA84" i="2"/>
  <c r="BB84" i="2"/>
  <c r="BA180" i="2"/>
  <c r="BB180" i="2"/>
  <c r="BA286" i="2"/>
  <c r="BB286" i="2"/>
  <c r="BA305" i="2"/>
  <c r="BB305" i="2"/>
  <c r="BA322" i="2"/>
  <c r="BB322" i="2"/>
  <c r="BB347" i="2"/>
  <c r="BA347" i="2"/>
  <c r="BB363" i="2"/>
  <c r="BA363" i="2"/>
  <c r="BB11" i="2"/>
  <c r="BA11" i="2"/>
  <c r="BB85" i="2"/>
  <c r="BA85" i="2"/>
  <c r="BA110" i="2"/>
  <c r="BB110" i="2"/>
  <c r="BA187" i="2"/>
  <c r="BB187" i="2"/>
  <c r="BB288" i="2"/>
  <c r="BA288" i="2"/>
  <c r="BB306" i="2"/>
  <c r="BA306" i="2"/>
  <c r="BA348" i="2"/>
  <c r="BB348" i="2"/>
  <c r="BA9" i="2"/>
  <c r="BB9" i="2"/>
  <c r="BB92" i="2"/>
  <c r="BA92" i="2"/>
  <c r="BB130" i="2"/>
  <c r="BA130" i="2"/>
  <c r="BB252" i="2"/>
  <c r="BA252" i="2"/>
  <c r="BA297" i="2"/>
  <c r="BB297" i="2"/>
  <c r="BB313" i="2"/>
  <c r="BA313" i="2"/>
  <c r="BA338" i="2"/>
  <c r="BB338" i="2"/>
  <c r="BA19" i="2"/>
  <c r="BB19" i="2"/>
  <c r="BA80" i="2"/>
  <c r="BB80" i="2"/>
  <c r="BB99" i="2"/>
  <c r="BA99" i="2"/>
  <c r="BA173" i="2"/>
  <c r="BB173" i="2"/>
  <c r="BA230" i="2"/>
  <c r="BB230" i="2"/>
  <c r="BB285" i="2"/>
  <c r="BA285" i="2"/>
  <c r="BA304" i="2"/>
  <c r="BB304" i="2"/>
  <c r="BA320" i="2"/>
  <c r="BB320" i="2"/>
  <c r="BB345" i="2"/>
  <c r="BA345" i="2"/>
  <c r="BB362" i="2"/>
  <c r="BA362" i="2"/>
  <c r="BA12" i="2"/>
  <c r="BB12" i="2"/>
  <c r="AW84" i="2"/>
  <c r="AX84" i="2"/>
  <c r="AT84" i="2"/>
  <c r="AS84" i="2"/>
  <c r="AW107" i="2"/>
  <c r="AX107" i="2"/>
  <c r="AS107" i="2"/>
  <c r="AT107" i="2"/>
  <c r="AW180" i="2"/>
  <c r="AX180" i="2"/>
  <c r="AS180" i="2"/>
  <c r="AT180" i="2"/>
  <c r="AX237" i="2"/>
  <c r="AW237" i="2"/>
  <c r="AT237" i="2"/>
  <c r="AS237" i="2"/>
  <c r="AX266" i="2"/>
  <c r="AW266" i="2"/>
  <c r="AS266" i="2"/>
  <c r="AT266" i="2"/>
  <c r="AX299" i="2"/>
  <c r="AW299" i="2"/>
  <c r="AT299" i="2"/>
  <c r="AS299" i="2"/>
  <c r="AX316" i="2"/>
  <c r="AW316" i="2"/>
  <c r="AT316" i="2"/>
  <c r="AS316" i="2"/>
  <c r="AW341" i="2"/>
  <c r="AX341" i="2"/>
  <c r="AT341" i="2"/>
  <c r="AS341" i="2"/>
  <c r="AX358" i="2"/>
  <c r="AW358" i="2"/>
  <c r="AT358" i="2"/>
  <c r="AS358" i="2"/>
  <c r="AW369" i="2"/>
  <c r="AX369" i="2"/>
  <c r="AS369" i="2"/>
  <c r="AT369" i="2"/>
  <c r="AW5" i="2"/>
  <c r="AX5" i="2"/>
  <c r="AS5" i="2"/>
  <c r="AT5" i="2"/>
  <c r="AW37" i="2"/>
  <c r="AX37" i="2"/>
  <c r="AT37" i="2"/>
  <c r="AS37" i="2"/>
  <c r="AW47" i="2"/>
  <c r="AX47" i="2"/>
  <c r="AS47" i="2"/>
  <c r="AT47" i="2"/>
  <c r="AW74" i="2"/>
  <c r="AX74" i="2"/>
  <c r="AS74" i="2"/>
  <c r="AT74" i="2"/>
  <c r="AX85" i="2"/>
  <c r="AW85" i="2"/>
  <c r="AS85" i="2"/>
  <c r="AT85" i="2"/>
  <c r="AX91" i="2"/>
  <c r="AW91" i="2"/>
  <c r="AT91" i="2"/>
  <c r="AS91" i="2"/>
  <c r="AW96" i="2"/>
  <c r="AX96" i="2"/>
  <c r="AT96" i="2"/>
  <c r="AS96" i="2"/>
  <c r="AW110" i="2"/>
  <c r="AX110" i="2"/>
  <c r="AS110" i="2"/>
  <c r="AT110" i="2"/>
  <c r="AW127" i="2"/>
  <c r="AX127" i="2"/>
  <c r="AT127" i="2"/>
  <c r="AS127" i="2"/>
  <c r="AX140" i="2"/>
  <c r="AW140" i="2"/>
  <c r="AT140" i="2"/>
  <c r="AS140" i="2"/>
  <c r="AX187" i="2"/>
  <c r="AW187" i="2"/>
  <c r="AT187" i="2"/>
  <c r="AS187" i="2"/>
  <c r="AW202" i="2"/>
  <c r="AX202" i="2"/>
  <c r="AT202" i="2"/>
  <c r="AS202" i="2"/>
  <c r="AX216" i="2"/>
  <c r="AW216" i="2"/>
  <c r="AS216" i="2"/>
  <c r="AT216" i="2"/>
  <c r="AX242" i="2"/>
  <c r="AW242" i="2"/>
  <c r="AS242" i="2"/>
  <c r="AT242" i="2"/>
  <c r="AW247" i="2"/>
  <c r="AX247" i="2"/>
  <c r="AS247" i="2"/>
  <c r="AT247" i="2"/>
  <c r="AX273" i="2"/>
  <c r="AW273" i="2"/>
  <c r="AT273" i="2"/>
  <c r="AS273" i="2"/>
  <c r="AW288" i="2"/>
  <c r="AX288" i="2"/>
  <c r="AS288" i="2"/>
  <c r="AT288" i="2"/>
  <c r="AW295" i="2"/>
  <c r="AX295" i="2"/>
  <c r="AS295" i="2"/>
  <c r="AT295" i="2"/>
  <c r="AX301" i="2"/>
  <c r="AW301" i="2"/>
  <c r="AT301" i="2"/>
  <c r="AS301" i="2"/>
  <c r="AX306" i="2"/>
  <c r="AW306" i="2"/>
  <c r="AS306" i="2"/>
  <c r="AT306" i="2"/>
  <c r="AW312" i="2"/>
  <c r="AX312" i="2"/>
  <c r="AT312" i="2"/>
  <c r="AS312" i="2"/>
  <c r="AX318" i="2"/>
  <c r="AW318" i="2"/>
  <c r="AS318" i="2"/>
  <c r="AT318" i="2"/>
  <c r="AW323" i="2"/>
  <c r="AX323" i="2"/>
  <c r="AT323" i="2"/>
  <c r="AS323" i="2"/>
  <c r="AW337" i="2"/>
  <c r="AX337" i="2"/>
  <c r="AS337" i="2"/>
  <c r="AT337" i="2"/>
  <c r="AX342" i="2"/>
  <c r="AW342" i="2"/>
  <c r="AS342" i="2"/>
  <c r="AT342" i="2"/>
  <c r="AX348" i="2"/>
  <c r="AW348" i="2"/>
  <c r="AT348" i="2"/>
  <c r="AS348" i="2"/>
  <c r="AW354" i="2"/>
  <c r="AX354" i="2"/>
  <c r="AS354" i="2"/>
  <c r="AT354" i="2"/>
  <c r="AX359" i="2"/>
  <c r="AW359" i="2"/>
  <c r="AT359" i="2"/>
  <c r="AS359" i="2"/>
  <c r="AW365" i="2"/>
  <c r="AX365" i="2"/>
  <c r="AS365" i="2"/>
  <c r="AT365" i="2"/>
  <c r="AX370" i="2"/>
  <c r="AW370" i="2"/>
  <c r="AS370" i="2"/>
  <c r="AT370" i="2"/>
  <c r="AW15" i="2"/>
  <c r="AX15" i="2"/>
  <c r="AS15" i="2"/>
  <c r="AT15" i="2"/>
  <c r="AW9" i="2"/>
  <c r="AX9" i="2"/>
  <c r="AT9" i="2"/>
  <c r="AS9" i="2"/>
  <c r="AW27" i="2"/>
  <c r="AX27" i="2"/>
  <c r="AS27" i="2"/>
  <c r="AT27" i="2"/>
  <c r="AX40" i="2"/>
  <c r="AW40" i="2"/>
  <c r="AT40" i="2"/>
  <c r="AS40" i="2"/>
  <c r="AW57" i="2"/>
  <c r="AX57" i="2"/>
  <c r="AT57" i="2"/>
  <c r="AS57" i="2"/>
  <c r="AX70" i="2"/>
  <c r="AW70" i="2"/>
  <c r="AS70" i="2"/>
  <c r="AT70" i="2"/>
  <c r="AX95" i="2"/>
  <c r="AW95" i="2"/>
  <c r="AS95" i="2"/>
  <c r="AT95" i="2"/>
  <c r="AW137" i="2"/>
  <c r="AX137" i="2"/>
  <c r="AT137" i="2"/>
  <c r="AS137" i="2"/>
  <c r="AX209" i="2"/>
  <c r="AW209" i="2"/>
  <c r="AS209" i="2"/>
  <c r="AT209" i="2"/>
  <c r="AW286" i="2"/>
  <c r="AX286" i="2"/>
  <c r="AS286" i="2"/>
  <c r="AT286" i="2"/>
  <c r="AX305" i="2"/>
  <c r="AW305" i="2"/>
  <c r="AT305" i="2"/>
  <c r="AS305" i="2"/>
  <c r="AW322" i="2"/>
  <c r="AX322" i="2"/>
  <c r="AS322" i="2"/>
  <c r="AT322" i="2"/>
  <c r="AW347" i="2"/>
  <c r="AX347" i="2"/>
  <c r="AS347" i="2"/>
  <c r="AT347" i="2"/>
  <c r="AW363" i="2"/>
  <c r="AX363" i="2"/>
  <c r="AT363" i="2"/>
  <c r="AS363" i="2"/>
  <c r="AW16" i="2"/>
  <c r="AX16" i="2"/>
  <c r="AS16" i="2"/>
  <c r="AT16" i="2"/>
  <c r="AW60" i="2"/>
  <c r="AX60" i="2"/>
  <c r="AT60" i="2"/>
  <c r="AS60" i="2"/>
  <c r="AX77" i="2"/>
  <c r="AW77" i="2"/>
  <c r="AS77" i="2"/>
  <c r="AT77" i="2"/>
  <c r="AX86" i="2"/>
  <c r="AW86" i="2"/>
  <c r="AS86" i="2"/>
  <c r="AT86" i="2"/>
  <c r="AW92" i="2"/>
  <c r="AX92" i="2"/>
  <c r="AS92" i="2"/>
  <c r="AT92" i="2"/>
  <c r="AX98" i="2"/>
  <c r="AW98" i="2"/>
  <c r="AS98" i="2"/>
  <c r="AT98" i="2"/>
  <c r="AX114" i="2"/>
  <c r="AW114" i="2"/>
  <c r="AT114" i="2"/>
  <c r="AS114" i="2"/>
  <c r="AX130" i="2"/>
  <c r="AW130" i="2"/>
  <c r="AT130" i="2"/>
  <c r="AS130" i="2"/>
  <c r="AW166" i="2"/>
  <c r="AX166" i="2"/>
  <c r="AS166" i="2"/>
  <c r="AT166" i="2"/>
  <c r="AW194" i="2"/>
  <c r="AX194" i="2"/>
  <c r="AT194" i="2"/>
  <c r="AS194" i="2"/>
  <c r="AN376" i="2"/>
  <c r="AX203" i="2"/>
  <c r="AW203" i="2"/>
  <c r="AS203" i="2"/>
  <c r="AT203" i="2"/>
  <c r="AW223" i="2"/>
  <c r="AX223" i="2"/>
  <c r="AT223" i="2"/>
  <c r="AS223" i="2"/>
  <c r="AW243" i="2"/>
  <c r="AX243" i="2"/>
  <c r="AT243" i="2"/>
  <c r="AS243" i="2"/>
  <c r="AW252" i="2"/>
  <c r="AX252" i="2"/>
  <c r="AT252" i="2"/>
  <c r="AS252" i="2"/>
  <c r="AX280" i="2"/>
  <c r="AW280" i="2"/>
  <c r="AT280" i="2"/>
  <c r="AS280" i="2"/>
  <c r="AX289" i="2"/>
  <c r="AW289" i="2"/>
  <c r="AS289" i="2"/>
  <c r="AT289" i="2"/>
  <c r="AX297" i="2"/>
  <c r="AW297" i="2"/>
  <c r="AT297" i="2"/>
  <c r="AS297" i="2"/>
  <c r="AW302" i="2"/>
  <c r="AX302" i="2"/>
  <c r="AT302" i="2"/>
  <c r="AS302" i="2"/>
  <c r="AW308" i="2"/>
  <c r="AX308" i="2"/>
  <c r="AS308" i="2"/>
  <c r="AT308" i="2"/>
  <c r="AX313" i="2"/>
  <c r="AW313" i="2"/>
  <c r="AT313" i="2"/>
  <c r="AS313" i="2"/>
  <c r="AX319" i="2"/>
  <c r="AW319" i="2"/>
  <c r="AS319" i="2"/>
  <c r="AT319" i="2"/>
  <c r="AX325" i="2"/>
  <c r="AW325" i="2"/>
  <c r="AS325" i="2"/>
  <c r="AT325" i="2"/>
  <c r="AX338" i="2"/>
  <c r="AW338" i="2"/>
  <c r="AT338" i="2"/>
  <c r="AS338" i="2"/>
  <c r="AW344" i="2"/>
  <c r="AX344" i="2"/>
  <c r="AS344" i="2"/>
  <c r="AT344" i="2"/>
  <c r="AW349" i="2"/>
  <c r="AX349" i="2"/>
  <c r="AT349" i="2"/>
  <c r="AS349" i="2"/>
  <c r="AX355" i="2"/>
  <c r="AW355" i="2"/>
  <c r="AS355" i="2"/>
  <c r="AT355" i="2"/>
  <c r="AW361" i="2"/>
  <c r="AX361" i="2"/>
  <c r="AS361" i="2"/>
  <c r="AT361" i="2"/>
  <c r="AX366" i="2"/>
  <c r="AW366" i="2"/>
  <c r="AS366" i="2"/>
  <c r="AT366" i="2"/>
  <c r="AW19" i="2"/>
  <c r="AX19" i="2"/>
  <c r="AS19" i="2"/>
  <c r="AT19" i="2"/>
  <c r="AW13" i="2"/>
  <c r="AX13" i="2"/>
  <c r="AS13" i="2"/>
  <c r="AT13" i="2"/>
  <c r="AX8" i="2"/>
  <c r="AW8" i="2"/>
  <c r="AT8" i="2"/>
  <c r="AS8" i="2"/>
  <c r="AW30" i="2"/>
  <c r="AX30" i="2"/>
  <c r="AT30" i="2"/>
  <c r="AS30" i="2"/>
  <c r="AX54" i="2"/>
  <c r="AW54" i="2"/>
  <c r="AT54" i="2"/>
  <c r="AS54" i="2"/>
  <c r="AX4" i="2"/>
  <c r="AW4" i="2"/>
  <c r="AS4" i="2"/>
  <c r="AT4" i="2"/>
  <c r="AW89" i="2"/>
  <c r="AX89" i="2"/>
  <c r="AS89" i="2"/>
  <c r="AT89" i="2"/>
  <c r="AW120" i="2"/>
  <c r="AX120" i="2"/>
  <c r="AS120" i="2"/>
  <c r="AT120" i="2"/>
  <c r="AW200" i="2"/>
  <c r="AX200" i="2"/>
  <c r="AS200" i="2"/>
  <c r="AT200" i="2"/>
  <c r="AX246" i="2"/>
  <c r="AW246" i="2"/>
  <c r="AS246" i="2"/>
  <c r="AT246" i="2"/>
  <c r="AW294" i="2"/>
  <c r="AX294" i="2"/>
  <c r="AT294" i="2"/>
  <c r="AS294" i="2"/>
  <c r="AX311" i="2"/>
  <c r="AW311" i="2"/>
  <c r="AS311" i="2"/>
  <c r="AT311" i="2"/>
  <c r="AW327" i="2"/>
  <c r="AX327" i="2"/>
  <c r="AT327" i="2"/>
  <c r="AS327" i="2"/>
  <c r="AX352" i="2"/>
  <c r="AW352" i="2"/>
  <c r="AT352" i="2"/>
  <c r="AS352" i="2"/>
  <c r="AW11" i="2"/>
  <c r="AX11" i="2"/>
  <c r="AS11" i="2"/>
  <c r="AT11" i="2"/>
  <c r="AX67" i="2"/>
  <c r="AW67" i="2"/>
  <c r="AT67" i="2"/>
  <c r="AS67" i="2"/>
  <c r="AX80" i="2"/>
  <c r="AW80" i="2"/>
  <c r="AT80" i="2"/>
  <c r="AS80" i="2"/>
  <c r="AW88" i="2"/>
  <c r="AX88" i="2"/>
  <c r="AT88" i="2"/>
  <c r="AS88" i="2"/>
  <c r="AW93" i="2"/>
  <c r="AX93" i="2"/>
  <c r="AS93" i="2"/>
  <c r="AT93" i="2"/>
  <c r="AW99" i="2"/>
  <c r="AX99" i="2"/>
  <c r="AT99" i="2"/>
  <c r="AS99" i="2"/>
  <c r="AX117" i="2"/>
  <c r="AW117" i="2"/>
  <c r="AS117" i="2"/>
  <c r="AT117" i="2"/>
  <c r="AX134" i="2"/>
  <c r="AW134" i="2"/>
  <c r="AS134" i="2"/>
  <c r="AT134" i="2"/>
  <c r="AX173" i="2"/>
  <c r="AW173" i="2"/>
  <c r="AT173" i="2"/>
  <c r="AS173" i="2"/>
  <c r="AX199" i="2"/>
  <c r="AW199" i="2"/>
  <c r="AT199" i="2"/>
  <c r="AS199" i="2"/>
  <c r="AN377" i="2"/>
  <c r="AW204" i="2"/>
  <c r="AX204" i="2"/>
  <c r="AS204" i="2"/>
  <c r="AT204" i="2"/>
  <c r="AX230" i="2"/>
  <c r="AW230" i="2"/>
  <c r="AT230" i="2"/>
  <c r="AS230" i="2"/>
  <c r="AW245" i="2"/>
  <c r="AX245" i="2"/>
  <c r="AT245" i="2"/>
  <c r="AS245" i="2"/>
  <c r="AX259" i="2"/>
  <c r="AW259" i="2"/>
  <c r="AT259" i="2"/>
  <c r="AS259" i="2"/>
  <c r="AX285" i="2"/>
  <c r="AW285" i="2"/>
  <c r="AT285" i="2"/>
  <c r="AS285" i="2"/>
  <c r="AW290" i="2"/>
  <c r="AX290" i="2"/>
  <c r="AT290" i="2"/>
  <c r="AS290" i="2"/>
  <c r="AW298" i="2"/>
  <c r="AX298" i="2"/>
  <c r="AT298" i="2"/>
  <c r="AS298" i="2"/>
  <c r="AW304" i="2"/>
  <c r="AX304" i="2"/>
  <c r="AT304" i="2"/>
  <c r="AS304" i="2"/>
  <c r="AX309" i="2"/>
  <c r="AW309" i="2"/>
  <c r="AT309" i="2"/>
  <c r="AS309" i="2"/>
  <c r="AX315" i="2"/>
  <c r="AW315" i="2"/>
  <c r="AT315" i="2"/>
  <c r="AS315" i="2"/>
  <c r="AW320" i="2"/>
  <c r="AX320" i="2"/>
  <c r="AS320" i="2"/>
  <c r="AT320" i="2"/>
  <c r="AW326" i="2"/>
  <c r="AX326" i="2"/>
  <c r="AT326" i="2"/>
  <c r="AS326" i="2"/>
  <c r="AW340" i="2"/>
  <c r="AX340" i="2"/>
  <c r="AT340" i="2"/>
  <c r="AS340" i="2"/>
  <c r="AW345" i="2"/>
  <c r="AX345" i="2"/>
  <c r="AS345" i="2"/>
  <c r="AT345" i="2"/>
  <c r="AW351" i="2"/>
  <c r="AX351" i="2"/>
  <c r="AT351" i="2"/>
  <c r="AS351" i="2"/>
  <c r="AX356" i="2"/>
  <c r="AW356" i="2"/>
  <c r="AT356" i="2"/>
  <c r="AS356" i="2"/>
  <c r="AX362" i="2"/>
  <c r="AW362" i="2"/>
  <c r="AT362" i="2"/>
  <c r="AS362" i="2"/>
  <c r="AX368" i="2"/>
  <c r="AW368" i="2"/>
  <c r="AS368" i="2"/>
  <c r="AT368" i="2"/>
  <c r="AX18" i="2"/>
  <c r="AW18" i="2"/>
  <c r="AT18" i="2"/>
  <c r="AS18" i="2"/>
  <c r="AW12" i="2"/>
  <c r="AX12" i="2"/>
  <c r="AS12" i="2"/>
  <c r="AT12" i="2"/>
  <c r="AX6" i="2"/>
  <c r="AW6" i="2"/>
  <c r="AT6" i="2"/>
  <c r="AS6" i="2"/>
  <c r="AX34" i="2"/>
  <c r="AW34" i="2"/>
  <c r="AS34" i="2"/>
  <c r="AT34" i="2"/>
  <c r="AW50" i="2"/>
  <c r="AX50" i="2"/>
  <c r="AS50" i="2"/>
  <c r="AT50" i="2"/>
  <c r="AN100" i="2"/>
  <c r="AN20" i="2"/>
  <c r="AN296" i="2"/>
  <c r="AN7" i="2"/>
  <c r="AN14" i="2"/>
  <c r="AN159" i="2"/>
  <c r="AN155" i="2"/>
  <c r="AN151" i="2"/>
  <c r="AN94" i="2"/>
  <c r="AN90" i="2"/>
  <c r="AN146" i="2"/>
  <c r="AN97" i="2"/>
  <c r="AN287" i="2"/>
  <c r="AN324" i="2"/>
  <c r="AN201" i="2"/>
  <c r="AN17" i="2"/>
  <c r="AN10" i="2"/>
  <c r="AN122" i="2"/>
  <c r="AN87" i="2"/>
  <c r="AN142" i="2"/>
  <c r="AN227" i="2"/>
  <c r="AN82" i="2"/>
  <c r="AN42" i="2"/>
  <c r="AN158" i="2"/>
  <c r="AN367" i="2"/>
  <c r="AN198" i="2"/>
  <c r="AN62" i="2"/>
  <c r="AN145" i="2"/>
  <c r="AN149" i="2"/>
  <c r="AN153" i="2"/>
  <c r="AN360" i="2"/>
  <c r="AN317" i="2"/>
  <c r="AN220" i="2"/>
  <c r="AN244" i="2"/>
  <c r="AN375" i="2"/>
  <c r="AN144" i="2"/>
  <c r="AN148" i="2"/>
  <c r="AN152" i="2"/>
  <c r="AN156" i="2"/>
  <c r="AN346" i="2"/>
  <c r="AN303" i="2"/>
  <c r="AN353" i="2"/>
  <c r="AN310" i="2"/>
  <c r="AN191" i="2"/>
  <c r="AN373" i="2"/>
  <c r="AN213" i="2"/>
  <c r="AN241" i="2"/>
  <c r="AN332" i="2"/>
  <c r="AN339" i="2"/>
  <c r="AN170" i="2"/>
  <c r="AN177" i="2"/>
  <c r="AN184" i="2"/>
  <c r="AN372" i="2"/>
  <c r="AN329" i="2"/>
  <c r="AN234" i="2"/>
  <c r="AN256" i="2"/>
  <c r="AN263" i="2"/>
  <c r="AN270" i="2"/>
  <c r="AN277" i="2"/>
  <c r="AN284" i="2"/>
  <c r="AN330" i="2"/>
  <c r="AN334" i="2"/>
  <c r="AN333" i="2"/>
  <c r="BJ376" i="2" l="1"/>
  <c r="BI376" i="2"/>
  <c r="BE376" i="2"/>
  <c r="BF376" i="2"/>
  <c r="BE377" i="2"/>
  <c r="BF377" i="2"/>
  <c r="BI377" i="2"/>
  <c r="BJ377" i="2"/>
  <c r="BE100" i="2"/>
  <c r="BJ100" i="2"/>
  <c r="BI100" i="2"/>
  <c r="BF100" i="2"/>
  <c r="BJ20" i="2"/>
  <c r="BI20" i="2"/>
  <c r="BE20" i="2"/>
  <c r="BF20" i="2"/>
  <c r="BF296" i="2"/>
  <c r="BE296" i="2"/>
  <c r="BI296" i="2"/>
  <c r="BJ296" i="2"/>
  <c r="BJ7" i="2"/>
  <c r="BE7" i="2"/>
  <c r="BI7" i="2"/>
  <c r="BF7" i="2"/>
  <c r="BI14" i="2"/>
  <c r="BJ14" i="2"/>
  <c r="BE14" i="2"/>
  <c r="BF14" i="2"/>
  <c r="BI159" i="2"/>
  <c r="BJ159" i="2"/>
  <c r="BF159" i="2"/>
  <c r="BE159" i="2"/>
  <c r="BE155" i="2"/>
  <c r="BF155" i="2"/>
  <c r="BJ155" i="2"/>
  <c r="BI155" i="2"/>
  <c r="BF151" i="2"/>
  <c r="BE151" i="2"/>
  <c r="BI151" i="2"/>
  <c r="BJ151" i="2"/>
  <c r="BJ94" i="2"/>
  <c r="BF94" i="2"/>
  <c r="BE94" i="2"/>
  <c r="BI94" i="2"/>
  <c r="BI90" i="2"/>
  <c r="BJ90" i="2"/>
  <c r="BF90" i="2"/>
  <c r="BE90" i="2"/>
  <c r="BF146" i="2"/>
  <c r="BJ146" i="2"/>
  <c r="BI146" i="2"/>
  <c r="BE146" i="2"/>
  <c r="BE97" i="2"/>
  <c r="BJ97" i="2"/>
  <c r="BI97" i="2"/>
  <c r="BF97" i="2"/>
  <c r="BE287" i="2"/>
  <c r="BF287" i="2"/>
  <c r="BJ287" i="2"/>
  <c r="BI287" i="2"/>
  <c r="BE324" i="2"/>
  <c r="BF324" i="2"/>
  <c r="BJ324" i="2"/>
  <c r="BI324" i="2"/>
  <c r="BF201" i="2"/>
  <c r="BE201" i="2"/>
  <c r="BI201" i="2"/>
  <c r="BJ201" i="2"/>
  <c r="BJ17" i="2"/>
  <c r="BF17" i="2"/>
  <c r="BE17" i="2"/>
  <c r="BI17" i="2"/>
  <c r="BJ10" i="2"/>
  <c r="BE10" i="2"/>
  <c r="BF10" i="2"/>
  <c r="BI10" i="2"/>
  <c r="BI122" i="2"/>
  <c r="BJ122" i="2"/>
  <c r="BE122" i="2"/>
  <c r="BF122" i="2"/>
  <c r="BF87" i="2"/>
  <c r="BJ87" i="2"/>
  <c r="BI87" i="2"/>
  <c r="BE87" i="2"/>
  <c r="BE142" i="2"/>
  <c r="BF142" i="2"/>
  <c r="BI142" i="2"/>
  <c r="BJ142" i="2"/>
  <c r="BI227" i="2"/>
  <c r="BJ227" i="2"/>
  <c r="BF227" i="2"/>
  <c r="BE227" i="2"/>
  <c r="BJ82" i="2"/>
  <c r="BI82" i="2"/>
  <c r="BF82" i="2"/>
  <c r="BE82" i="2"/>
  <c r="BE42" i="2"/>
  <c r="BF42" i="2"/>
  <c r="BI42" i="2"/>
  <c r="BJ42" i="2"/>
  <c r="BF158" i="2"/>
  <c r="BI158" i="2"/>
  <c r="BJ158" i="2"/>
  <c r="BE158" i="2"/>
  <c r="BE367" i="2"/>
  <c r="BJ367" i="2"/>
  <c r="BI367" i="2"/>
  <c r="BF367" i="2"/>
  <c r="BE198" i="2"/>
  <c r="BF198" i="2"/>
  <c r="BI198" i="2"/>
  <c r="BJ198" i="2"/>
  <c r="BI62" i="2"/>
  <c r="BE62" i="2"/>
  <c r="BF62" i="2"/>
  <c r="BJ62" i="2"/>
  <c r="BJ145" i="2"/>
  <c r="BE145" i="2"/>
  <c r="BF145" i="2"/>
  <c r="BI145" i="2"/>
  <c r="BJ149" i="2"/>
  <c r="BI149" i="2"/>
  <c r="BE149" i="2"/>
  <c r="BF149" i="2"/>
  <c r="BF153" i="2"/>
  <c r="BE153" i="2"/>
  <c r="BJ153" i="2"/>
  <c r="BI153" i="2"/>
  <c r="BE360" i="2"/>
  <c r="BF360" i="2"/>
  <c r="BJ360" i="2"/>
  <c r="BI360" i="2"/>
  <c r="BF317" i="2"/>
  <c r="BI317" i="2"/>
  <c r="BJ317" i="2"/>
  <c r="BE317" i="2"/>
  <c r="BI220" i="2"/>
  <c r="BJ220" i="2"/>
  <c r="BF220" i="2"/>
  <c r="BE220" i="2"/>
  <c r="BI244" i="2"/>
  <c r="BJ244" i="2"/>
  <c r="BE244" i="2"/>
  <c r="BF244" i="2"/>
  <c r="BJ375" i="2"/>
  <c r="BF375" i="2"/>
  <c r="BI375" i="2"/>
  <c r="BE375" i="2"/>
  <c r="BF144" i="2"/>
  <c r="BE144" i="2"/>
  <c r="BI144" i="2"/>
  <c r="BJ144" i="2"/>
  <c r="BE148" i="2"/>
  <c r="BF148" i="2"/>
  <c r="BJ148" i="2"/>
  <c r="BI148" i="2"/>
  <c r="BE152" i="2"/>
  <c r="BJ152" i="2"/>
  <c r="BI152" i="2"/>
  <c r="BF152" i="2"/>
  <c r="BI156" i="2"/>
  <c r="BJ156" i="2"/>
  <c r="BF156" i="2"/>
  <c r="BE156" i="2"/>
  <c r="BI346" i="2"/>
  <c r="BJ346" i="2"/>
  <c r="BF346" i="2"/>
  <c r="BE346" i="2"/>
  <c r="BI303" i="2"/>
  <c r="BF303" i="2"/>
  <c r="BE303" i="2"/>
  <c r="BJ303" i="2"/>
  <c r="BI353" i="2"/>
  <c r="BJ353" i="2"/>
  <c r="BE353" i="2"/>
  <c r="BF353" i="2"/>
  <c r="BJ310" i="2"/>
  <c r="BI310" i="2"/>
  <c r="BE310" i="2"/>
  <c r="BF310" i="2"/>
  <c r="BJ191" i="2"/>
  <c r="BF191" i="2"/>
  <c r="BE191" i="2"/>
  <c r="BI191" i="2"/>
  <c r="BE373" i="2"/>
  <c r="BF373" i="2"/>
  <c r="BJ373" i="2"/>
  <c r="BI373" i="2"/>
  <c r="BJ213" i="2"/>
  <c r="BF213" i="2"/>
  <c r="BI213" i="2"/>
  <c r="BE213" i="2"/>
  <c r="BJ241" i="2"/>
  <c r="BF241" i="2"/>
  <c r="BE241" i="2"/>
  <c r="BI241" i="2"/>
  <c r="BF332" i="2"/>
  <c r="BJ332" i="2"/>
  <c r="BE332" i="2"/>
  <c r="BI332" i="2"/>
  <c r="BF339" i="2"/>
  <c r="BI339" i="2"/>
  <c r="BJ339" i="2"/>
  <c r="BE339" i="2"/>
  <c r="BI170" i="2"/>
  <c r="BE170" i="2"/>
  <c r="BJ170" i="2"/>
  <c r="BF170" i="2"/>
  <c r="BF177" i="2"/>
  <c r="BE177" i="2"/>
  <c r="BI177" i="2"/>
  <c r="BJ177" i="2"/>
  <c r="BE184" i="2"/>
  <c r="BF184" i="2"/>
  <c r="BJ184" i="2"/>
  <c r="BI184" i="2"/>
  <c r="BF372" i="2"/>
  <c r="BI372" i="2"/>
  <c r="BE372" i="2"/>
  <c r="BJ372" i="2"/>
  <c r="BE329" i="2"/>
  <c r="BF329" i="2"/>
  <c r="BI329" i="2"/>
  <c r="BJ329" i="2"/>
  <c r="BF234" i="2"/>
  <c r="BI234" i="2"/>
  <c r="BE234" i="2"/>
  <c r="BJ234" i="2"/>
  <c r="BF256" i="2"/>
  <c r="BE256" i="2"/>
  <c r="BJ256" i="2"/>
  <c r="BI256" i="2"/>
  <c r="BJ263" i="2"/>
  <c r="BF263" i="2"/>
  <c r="BE263" i="2"/>
  <c r="BI263" i="2"/>
  <c r="BF270" i="2"/>
  <c r="BJ270" i="2"/>
  <c r="BI270" i="2"/>
  <c r="BE270" i="2"/>
  <c r="BE277" i="2"/>
  <c r="BI277" i="2"/>
  <c r="BJ277" i="2"/>
  <c r="BF277" i="2"/>
  <c r="BI284" i="2"/>
  <c r="BF284" i="2"/>
  <c r="BJ284" i="2"/>
  <c r="BE284" i="2"/>
  <c r="BI330" i="2"/>
  <c r="BJ330" i="2"/>
  <c r="BF330" i="2"/>
  <c r="BE330" i="2"/>
  <c r="BJ334" i="2"/>
  <c r="BI334" i="2"/>
  <c r="BE334" i="2"/>
  <c r="BF334" i="2"/>
  <c r="BE333" i="2"/>
  <c r="BF333" i="2"/>
  <c r="BJ333" i="2"/>
  <c r="BI333" i="2"/>
  <c r="BA296" i="2"/>
  <c r="BB296" i="2"/>
  <c r="BA148" i="2"/>
  <c r="BB148" i="2"/>
  <c r="BA346" i="2"/>
  <c r="BB346" i="2"/>
  <c r="BB145" i="2"/>
  <c r="BA145" i="2"/>
  <c r="BB7" i="2"/>
  <c r="BA7" i="2"/>
  <c r="BB377" i="2"/>
  <c r="BA377" i="2"/>
  <c r="BA198" i="2"/>
  <c r="BB198" i="2"/>
  <c r="BA330" i="2"/>
  <c r="BB330" i="2"/>
  <c r="AN160" i="2"/>
  <c r="BA100" i="2"/>
  <c r="BB100" i="2"/>
  <c r="BB375" i="2"/>
  <c r="BA375" i="2"/>
  <c r="BA146" i="2"/>
  <c r="BB146" i="2"/>
  <c r="BA184" i="2"/>
  <c r="BB184" i="2"/>
  <c r="BA17" i="2"/>
  <c r="BB17" i="2"/>
  <c r="BB333" i="2"/>
  <c r="BA333" i="2"/>
  <c r="BA177" i="2"/>
  <c r="BB177" i="2"/>
  <c r="BA156" i="2"/>
  <c r="BB156" i="2"/>
  <c r="BB201" i="2"/>
  <c r="BA201" i="2"/>
  <c r="BB376" i="2"/>
  <c r="BA376" i="2"/>
  <c r="BB170" i="2"/>
  <c r="BA170" i="2"/>
  <c r="BA152" i="2"/>
  <c r="BB152" i="2"/>
  <c r="BA324" i="2"/>
  <c r="BB324" i="2"/>
  <c r="BA20" i="2"/>
  <c r="BB20" i="2"/>
  <c r="BA339" i="2"/>
  <c r="BB339" i="2"/>
  <c r="BA287" i="2"/>
  <c r="BB287" i="2"/>
  <c r="BA284" i="2"/>
  <c r="BB284" i="2"/>
  <c r="BB332" i="2"/>
  <c r="BA332" i="2"/>
  <c r="BB158" i="2"/>
  <c r="BA158" i="2"/>
  <c r="BA97" i="2"/>
  <c r="BB97" i="2"/>
  <c r="BA277" i="2"/>
  <c r="BB277" i="2"/>
  <c r="BA241" i="2"/>
  <c r="BB241" i="2"/>
  <c r="BB42" i="2"/>
  <c r="BA42" i="2"/>
  <c r="BA270" i="2"/>
  <c r="BB270" i="2"/>
  <c r="BA213" i="2"/>
  <c r="BB213" i="2"/>
  <c r="BA244" i="2"/>
  <c r="BB244" i="2"/>
  <c r="BA82" i="2"/>
  <c r="BB82" i="2"/>
  <c r="BA90" i="2"/>
  <c r="BB90" i="2"/>
  <c r="BA263" i="2"/>
  <c r="BB263" i="2"/>
  <c r="BA373" i="2"/>
  <c r="BB373" i="2"/>
  <c r="BA220" i="2"/>
  <c r="BB220" i="2"/>
  <c r="BA227" i="2"/>
  <c r="BB227" i="2"/>
  <c r="BA94" i="2"/>
  <c r="BB94" i="2"/>
  <c r="BA191" i="2"/>
  <c r="BB191" i="2"/>
  <c r="BB142" i="2"/>
  <c r="BA142" i="2"/>
  <c r="BA151" i="2"/>
  <c r="BB151" i="2"/>
  <c r="BA234" i="2"/>
  <c r="BB234" i="2"/>
  <c r="BB310" i="2"/>
  <c r="BA310" i="2"/>
  <c r="BA360" i="2"/>
  <c r="BB360" i="2"/>
  <c r="BB87" i="2"/>
  <c r="BA87" i="2"/>
  <c r="BA155" i="2"/>
  <c r="BB155" i="2"/>
  <c r="BA62" i="2"/>
  <c r="BB62" i="2"/>
  <c r="BB334" i="2"/>
  <c r="BA334" i="2"/>
  <c r="BA367" i="2"/>
  <c r="BB367" i="2"/>
  <c r="BA144" i="2"/>
  <c r="BB144" i="2"/>
  <c r="BA256" i="2"/>
  <c r="BB256" i="2"/>
  <c r="BA317" i="2"/>
  <c r="BB317" i="2"/>
  <c r="BA329" i="2"/>
  <c r="BB329" i="2"/>
  <c r="BA353" i="2"/>
  <c r="BB353" i="2"/>
  <c r="BA153" i="2"/>
  <c r="BB153" i="2"/>
  <c r="BB122" i="2"/>
  <c r="BA122" i="2"/>
  <c r="BA159" i="2"/>
  <c r="BB159" i="2"/>
  <c r="BA372" i="2"/>
  <c r="BB372" i="2"/>
  <c r="BB303" i="2"/>
  <c r="BA303" i="2"/>
  <c r="BA149" i="2"/>
  <c r="BB149" i="2"/>
  <c r="BA10" i="2"/>
  <c r="BB10" i="2"/>
  <c r="BB14" i="2"/>
  <c r="BA14" i="2"/>
  <c r="AW184" i="2"/>
  <c r="AX184" i="2"/>
  <c r="AT184" i="2"/>
  <c r="AS184" i="2"/>
  <c r="AW148" i="2"/>
  <c r="AX148" i="2"/>
  <c r="AS148" i="2"/>
  <c r="AT148" i="2"/>
  <c r="AX198" i="2"/>
  <c r="AW198" i="2"/>
  <c r="AT198" i="2"/>
  <c r="AS198" i="2"/>
  <c r="AX90" i="2"/>
  <c r="AW90" i="2"/>
  <c r="AT90" i="2"/>
  <c r="AS90" i="2"/>
  <c r="AX277" i="2"/>
  <c r="AW277" i="2"/>
  <c r="AS277" i="2"/>
  <c r="AT277" i="2"/>
  <c r="AX241" i="2"/>
  <c r="AW241" i="2"/>
  <c r="AS241" i="2"/>
  <c r="AT241" i="2"/>
  <c r="AX144" i="2"/>
  <c r="AW144" i="2"/>
  <c r="AS144" i="2"/>
  <c r="AT144" i="2"/>
  <c r="AX367" i="2"/>
  <c r="AW367" i="2"/>
  <c r="AS367" i="2"/>
  <c r="AT367" i="2"/>
  <c r="AX287" i="2"/>
  <c r="AW287" i="2"/>
  <c r="AT287" i="2"/>
  <c r="AS287" i="2"/>
  <c r="AW14" i="2"/>
  <c r="AX14" i="2"/>
  <c r="AS14" i="2"/>
  <c r="AT14" i="2"/>
  <c r="AX284" i="2"/>
  <c r="AW284" i="2"/>
  <c r="AS284" i="2"/>
  <c r="AT284" i="2"/>
  <c r="AW191" i="2"/>
  <c r="AX191" i="2"/>
  <c r="AT191" i="2"/>
  <c r="AS191" i="2"/>
  <c r="AX220" i="2"/>
  <c r="AW220" i="2"/>
  <c r="AS220" i="2"/>
  <c r="AT220" i="2"/>
  <c r="AX122" i="2"/>
  <c r="AW122" i="2"/>
  <c r="AS122" i="2"/>
  <c r="AT122" i="2"/>
  <c r="AW159" i="2"/>
  <c r="AX159" i="2"/>
  <c r="AS159" i="2"/>
  <c r="AT159" i="2"/>
  <c r="AX333" i="2"/>
  <c r="AW333" i="2"/>
  <c r="AT333" i="2"/>
  <c r="AS333" i="2"/>
  <c r="AW234" i="2"/>
  <c r="AX234" i="2"/>
  <c r="AT234" i="2"/>
  <c r="AS234" i="2"/>
  <c r="AX177" i="2"/>
  <c r="AW177" i="2"/>
  <c r="AT177" i="2"/>
  <c r="AS177" i="2"/>
  <c r="AX310" i="2"/>
  <c r="AW310" i="2"/>
  <c r="AT310" i="2"/>
  <c r="AS310" i="2"/>
  <c r="AX160" i="2"/>
  <c r="AS160" i="2"/>
  <c r="AT160" i="2"/>
  <c r="AX317" i="2"/>
  <c r="AW317" i="2"/>
  <c r="AT317" i="2"/>
  <c r="AS317" i="2"/>
  <c r="AX145" i="2"/>
  <c r="AW145" i="2"/>
  <c r="AT145" i="2"/>
  <c r="AS145" i="2"/>
  <c r="AW227" i="2"/>
  <c r="AX227" i="2"/>
  <c r="AS227" i="2"/>
  <c r="AT227" i="2"/>
  <c r="AX10" i="2"/>
  <c r="AW10" i="2"/>
  <c r="AS10" i="2"/>
  <c r="AT10" i="2"/>
  <c r="AW94" i="2"/>
  <c r="AX94" i="2"/>
  <c r="AT94" i="2"/>
  <c r="AS94" i="2"/>
  <c r="AW100" i="2"/>
  <c r="AX100" i="2"/>
  <c r="AT100" i="2"/>
  <c r="AS100" i="2"/>
  <c r="AW334" i="2"/>
  <c r="AX334" i="2"/>
  <c r="AT334" i="2"/>
  <c r="AS334" i="2"/>
  <c r="AX270" i="2"/>
  <c r="AW270" i="2"/>
  <c r="AT270" i="2"/>
  <c r="AS270" i="2"/>
  <c r="AW329" i="2"/>
  <c r="AX329" i="2"/>
  <c r="AS329" i="2"/>
  <c r="AT329" i="2"/>
  <c r="AW170" i="2"/>
  <c r="AX170" i="2"/>
  <c r="AT170" i="2"/>
  <c r="AS170" i="2"/>
  <c r="AW213" i="2"/>
  <c r="AX213" i="2"/>
  <c r="AT213" i="2"/>
  <c r="AS213" i="2"/>
  <c r="AX353" i="2"/>
  <c r="AW353" i="2"/>
  <c r="AT353" i="2"/>
  <c r="AS353" i="2"/>
  <c r="AW156" i="2"/>
  <c r="AX156" i="2"/>
  <c r="AS156" i="2"/>
  <c r="AT156" i="2"/>
  <c r="AX375" i="2"/>
  <c r="AW375" i="2"/>
  <c r="AT375" i="2"/>
  <c r="AS375" i="2"/>
  <c r="AX360" i="2"/>
  <c r="AW360" i="2"/>
  <c r="AT360" i="2"/>
  <c r="AS360" i="2"/>
  <c r="AW62" i="2"/>
  <c r="AX62" i="2"/>
  <c r="AS62" i="2"/>
  <c r="AT62" i="2"/>
  <c r="AW158" i="2"/>
  <c r="AX158" i="2"/>
  <c r="AT158" i="2"/>
  <c r="AS158" i="2"/>
  <c r="AW142" i="2"/>
  <c r="AX142" i="2"/>
  <c r="AS142" i="2"/>
  <c r="AT142" i="2"/>
  <c r="AW17" i="2"/>
  <c r="AX17" i="2"/>
  <c r="AT17" i="2"/>
  <c r="AS17" i="2"/>
  <c r="AW97" i="2"/>
  <c r="AX97" i="2"/>
  <c r="AS97" i="2"/>
  <c r="AT97" i="2"/>
  <c r="AW151" i="2"/>
  <c r="AX151" i="2"/>
  <c r="AT151" i="2"/>
  <c r="AS151" i="2"/>
  <c r="AX7" i="2"/>
  <c r="AW7" i="2"/>
  <c r="AS7" i="2"/>
  <c r="AT7" i="2"/>
  <c r="AW377" i="2"/>
  <c r="AX377" i="2"/>
  <c r="AS377" i="2"/>
  <c r="AT377" i="2"/>
  <c r="AW256" i="2"/>
  <c r="AX256" i="2"/>
  <c r="AS256" i="2"/>
  <c r="AT256" i="2"/>
  <c r="AW332" i="2"/>
  <c r="AX332" i="2"/>
  <c r="AT332" i="2"/>
  <c r="AS332" i="2"/>
  <c r="AX346" i="2"/>
  <c r="AW346" i="2"/>
  <c r="AS346" i="2"/>
  <c r="AT346" i="2"/>
  <c r="AW149" i="2"/>
  <c r="AX149" i="2"/>
  <c r="AS149" i="2"/>
  <c r="AT149" i="2"/>
  <c r="AW82" i="2"/>
  <c r="AX82" i="2"/>
  <c r="AT82" i="2"/>
  <c r="AS82" i="2"/>
  <c r="AW324" i="2"/>
  <c r="AX324" i="2"/>
  <c r="AT324" i="2"/>
  <c r="AS324" i="2"/>
  <c r="AW20" i="2"/>
  <c r="AX20" i="2"/>
  <c r="AS20" i="2"/>
  <c r="AT20" i="2"/>
  <c r="AW330" i="2"/>
  <c r="AX330" i="2"/>
  <c r="AT330" i="2"/>
  <c r="AS330" i="2"/>
  <c r="AW263" i="2"/>
  <c r="AX263" i="2"/>
  <c r="AS263" i="2"/>
  <c r="AT263" i="2"/>
  <c r="AW372" i="2"/>
  <c r="AX372" i="2"/>
  <c r="AS372" i="2"/>
  <c r="AT372" i="2"/>
  <c r="AX339" i="2"/>
  <c r="AW339" i="2"/>
  <c r="AT339" i="2"/>
  <c r="AS339" i="2"/>
  <c r="AX373" i="2"/>
  <c r="AW373" i="2"/>
  <c r="AS373" i="2"/>
  <c r="AT373" i="2"/>
  <c r="AW303" i="2"/>
  <c r="AX303" i="2"/>
  <c r="AS303" i="2"/>
  <c r="AT303" i="2"/>
  <c r="AX152" i="2"/>
  <c r="AW152" i="2"/>
  <c r="AT152" i="2"/>
  <c r="AS152" i="2"/>
  <c r="AW244" i="2"/>
  <c r="AX244" i="2"/>
  <c r="AS244" i="2"/>
  <c r="AT244" i="2"/>
  <c r="AW153" i="2"/>
  <c r="AX153" i="2"/>
  <c r="AT153" i="2"/>
  <c r="AS153" i="2"/>
  <c r="AN291" i="2"/>
  <c r="AX42" i="2"/>
  <c r="AW42" i="2"/>
  <c r="AT42" i="2"/>
  <c r="AS42" i="2"/>
  <c r="AW87" i="2"/>
  <c r="AX87" i="2"/>
  <c r="AS87" i="2"/>
  <c r="AT87" i="2"/>
  <c r="AX201" i="2"/>
  <c r="AW201" i="2"/>
  <c r="AT201" i="2"/>
  <c r="AS201" i="2"/>
  <c r="AW146" i="2"/>
  <c r="AX146" i="2"/>
  <c r="AS146" i="2"/>
  <c r="AT146" i="2"/>
  <c r="AW155" i="2"/>
  <c r="AX155" i="2"/>
  <c r="AS155" i="2"/>
  <c r="AT155" i="2"/>
  <c r="AW296" i="2"/>
  <c r="AX296" i="2"/>
  <c r="AT296" i="2"/>
  <c r="AS296" i="2"/>
  <c r="AW376" i="2"/>
  <c r="AX376" i="2"/>
  <c r="AT376" i="2"/>
  <c r="AS376" i="2"/>
  <c r="AN150" i="2"/>
  <c r="AN154" i="2"/>
  <c r="AN157" i="2"/>
  <c r="AN331" i="2"/>
  <c r="AN374" i="2"/>
  <c r="AN205" i="2"/>
  <c r="AN350" i="2"/>
  <c r="AN307" i="2"/>
  <c r="AN147" i="2"/>
  <c r="AN102" i="2"/>
  <c r="AN248" i="2"/>
  <c r="AN357" i="2"/>
  <c r="AN314" i="2"/>
  <c r="AN300" i="2"/>
  <c r="AN343" i="2"/>
  <c r="AN22" i="2"/>
  <c r="AN364" i="2"/>
  <c r="AN321" i="2"/>
  <c r="AN328" i="2"/>
  <c r="AN371" i="2"/>
  <c r="BJ160" i="2" l="1"/>
  <c r="BI160" i="2"/>
  <c r="BF160" i="2"/>
  <c r="BE160" i="2"/>
  <c r="BE291" i="2"/>
  <c r="BJ291" i="2"/>
  <c r="BF291" i="2"/>
  <c r="BI291" i="2"/>
  <c r="BF150" i="2"/>
  <c r="BI150" i="2"/>
  <c r="BJ150" i="2"/>
  <c r="BE150" i="2"/>
  <c r="BF154" i="2"/>
  <c r="BE154" i="2"/>
  <c r="BI154" i="2"/>
  <c r="BJ154" i="2"/>
  <c r="BI157" i="2"/>
  <c r="BJ157" i="2"/>
  <c r="BE157" i="2"/>
  <c r="BF157" i="2"/>
  <c r="BI331" i="2"/>
  <c r="BF331" i="2"/>
  <c r="BJ331" i="2"/>
  <c r="BE331" i="2"/>
  <c r="BF374" i="2"/>
  <c r="BJ374" i="2"/>
  <c r="BI374" i="2"/>
  <c r="BE374" i="2"/>
  <c r="BE205" i="2"/>
  <c r="BF205" i="2"/>
  <c r="BI205" i="2"/>
  <c r="BJ205" i="2"/>
  <c r="BF350" i="2"/>
  <c r="BE350" i="2"/>
  <c r="BJ350" i="2"/>
  <c r="BI350" i="2"/>
  <c r="BE307" i="2"/>
  <c r="BJ307" i="2"/>
  <c r="BI307" i="2"/>
  <c r="BF307" i="2"/>
  <c r="BF147" i="2"/>
  <c r="BI147" i="2"/>
  <c r="BE147" i="2"/>
  <c r="BJ147" i="2"/>
  <c r="BJ102" i="2"/>
  <c r="BI102" i="2"/>
  <c r="BF102" i="2"/>
  <c r="BE102" i="2"/>
  <c r="BI248" i="2"/>
  <c r="BJ248" i="2"/>
  <c r="BE248" i="2"/>
  <c r="BF248" i="2"/>
  <c r="BJ357" i="2"/>
  <c r="BE357" i="2"/>
  <c r="BI357" i="2"/>
  <c r="BF357" i="2"/>
  <c r="BI314" i="2"/>
  <c r="BJ314" i="2"/>
  <c r="BF314" i="2"/>
  <c r="BE314" i="2"/>
  <c r="BI300" i="2"/>
  <c r="BJ300" i="2"/>
  <c r="BE300" i="2"/>
  <c r="BF300" i="2"/>
  <c r="BI343" i="2"/>
  <c r="BJ343" i="2"/>
  <c r="BF343" i="2"/>
  <c r="BE343" i="2"/>
  <c r="BJ22" i="2"/>
  <c r="BE22" i="2"/>
  <c r="BF22" i="2"/>
  <c r="BI22" i="2"/>
  <c r="BE364" i="2"/>
  <c r="BF364" i="2"/>
  <c r="BJ364" i="2"/>
  <c r="BI364" i="2"/>
  <c r="BI321" i="2"/>
  <c r="BJ321" i="2"/>
  <c r="BE321" i="2"/>
  <c r="BF321" i="2"/>
  <c r="BI328" i="2"/>
  <c r="BF328" i="2"/>
  <c r="BJ328" i="2"/>
  <c r="BE328" i="2"/>
  <c r="BF371" i="2"/>
  <c r="BI371" i="2"/>
  <c r="BJ371" i="2"/>
  <c r="BE371" i="2"/>
  <c r="BA248" i="2"/>
  <c r="BB248" i="2"/>
  <c r="BA102" i="2"/>
  <c r="BB102" i="2"/>
  <c r="BA147" i="2"/>
  <c r="BB147" i="2"/>
  <c r="BA371" i="2"/>
  <c r="BB371" i="2"/>
  <c r="BA307" i="2"/>
  <c r="BB307" i="2"/>
  <c r="BA291" i="2"/>
  <c r="BB291" i="2"/>
  <c r="BA328" i="2"/>
  <c r="BB328" i="2"/>
  <c r="BB350" i="2"/>
  <c r="BA350" i="2"/>
  <c r="BB321" i="2"/>
  <c r="BA321" i="2"/>
  <c r="BA205" i="2"/>
  <c r="BB205" i="2"/>
  <c r="BB364" i="2"/>
  <c r="BA364" i="2"/>
  <c r="BA374" i="2"/>
  <c r="BB374" i="2"/>
  <c r="BA160" i="2"/>
  <c r="BB160" i="2"/>
  <c r="BA22" i="2"/>
  <c r="BB22" i="2"/>
  <c r="BA331" i="2"/>
  <c r="BB331" i="2"/>
  <c r="AW160" i="2"/>
  <c r="BA343" i="2"/>
  <c r="BB343" i="2"/>
  <c r="BA157" i="2"/>
  <c r="BB157" i="2"/>
  <c r="BA300" i="2"/>
  <c r="BB300" i="2"/>
  <c r="BB154" i="2"/>
  <c r="BA154" i="2"/>
  <c r="BA357" i="2"/>
  <c r="BB357" i="2"/>
  <c r="BA314" i="2"/>
  <c r="BB314" i="2"/>
  <c r="BA150" i="2"/>
  <c r="BB150" i="2"/>
  <c r="AW248" i="2"/>
  <c r="AX248" i="2"/>
  <c r="AT248" i="2"/>
  <c r="AS248" i="2"/>
  <c r="AW102" i="2"/>
  <c r="AX102" i="2"/>
  <c r="AS102" i="2"/>
  <c r="AT102" i="2"/>
  <c r="AX343" i="2"/>
  <c r="AW343" i="2"/>
  <c r="AT343" i="2"/>
  <c r="AS343" i="2"/>
  <c r="AW157" i="2"/>
  <c r="AX157" i="2"/>
  <c r="AS157" i="2"/>
  <c r="AT157" i="2"/>
  <c r="AW291" i="2"/>
  <c r="AX291" i="2"/>
  <c r="AT291" i="2"/>
  <c r="AS291" i="2"/>
  <c r="AW321" i="2"/>
  <c r="AX321" i="2"/>
  <c r="AT321" i="2"/>
  <c r="AS321" i="2"/>
  <c r="AW205" i="2"/>
  <c r="AX205" i="2"/>
  <c r="AS205" i="2"/>
  <c r="AT205" i="2"/>
  <c r="AX364" i="2"/>
  <c r="AW364" i="2"/>
  <c r="AT364" i="2"/>
  <c r="AS364" i="2"/>
  <c r="AW314" i="2"/>
  <c r="AX314" i="2"/>
  <c r="AT314" i="2"/>
  <c r="AS314" i="2"/>
  <c r="AW147" i="2"/>
  <c r="AX147" i="2"/>
  <c r="AT147" i="2"/>
  <c r="AS147" i="2"/>
  <c r="AW374" i="2"/>
  <c r="AX374" i="2"/>
  <c r="AT374" i="2"/>
  <c r="AS374" i="2"/>
  <c r="AW150" i="2"/>
  <c r="AX150" i="2"/>
  <c r="AT150" i="2"/>
  <c r="AS150" i="2"/>
  <c r="AX328" i="2"/>
  <c r="AW328" i="2"/>
  <c r="AS328" i="2"/>
  <c r="AT328" i="2"/>
  <c r="AW350" i="2"/>
  <c r="AX350" i="2"/>
  <c r="AT350" i="2"/>
  <c r="AS350" i="2"/>
  <c r="AX300" i="2"/>
  <c r="AW300" i="2"/>
  <c r="AS300" i="2"/>
  <c r="AT300" i="2"/>
  <c r="AW154" i="2"/>
  <c r="AX154" i="2"/>
  <c r="AT154" i="2"/>
  <c r="AS154" i="2"/>
  <c r="AX371" i="2"/>
  <c r="AW371" i="2"/>
  <c r="AT371" i="2"/>
  <c r="AS371" i="2"/>
  <c r="AW22" i="2"/>
  <c r="AX22" i="2"/>
  <c r="AS22" i="2"/>
  <c r="AT22" i="2"/>
  <c r="AX357" i="2"/>
  <c r="AW357" i="2"/>
  <c r="AS357" i="2"/>
  <c r="AT357" i="2"/>
  <c r="AW307" i="2"/>
  <c r="AX307" i="2"/>
  <c r="AT307" i="2"/>
  <c r="AS307" i="2"/>
  <c r="AX331" i="2"/>
  <c r="AW331" i="2"/>
  <c r="AS331" i="2"/>
  <c r="AT331" i="2"/>
  <c r="AN335" i="2"/>
  <c r="AN378" i="2"/>
  <c r="AN162" i="2"/>
  <c r="BJ335" i="2" l="1"/>
  <c r="BI335" i="2"/>
  <c r="BE335" i="2"/>
  <c r="BF335" i="2"/>
  <c r="BJ378" i="2"/>
  <c r="BI378" i="2"/>
  <c r="BE378" i="2"/>
  <c r="BF378" i="2"/>
  <c r="BJ162" i="2"/>
  <c r="BI162" i="2"/>
  <c r="BE162" i="2"/>
  <c r="BF162" i="2"/>
  <c r="BA162" i="2"/>
  <c r="BB162" i="2"/>
  <c r="BA378" i="2"/>
  <c r="BB378" i="2"/>
  <c r="BA335" i="2"/>
  <c r="BB335" i="2"/>
  <c r="AX335" i="2"/>
  <c r="AW335" i="2"/>
  <c r="AS335" i="2"/>
  <c r="AT335" i="2"/>
  <c r="AW378" i="2"/>
  <c r="AX378" i="2"/>
  <c r="AT378" i="2"/>
  <c r="AS378" i="2"/>
  <c r="AX162" i="2"/>
  <c r="AW162" i="2"/>
  <c r="AS162" i="2"/>
  <c r="AT162" i="2"/>
  <c r="AJ247" i="2"/>
  <c r="AJ246" i="2"/>
  <c r="AJ245" i="2"/>
  <c r="AJ243" i="2"/>
  <c r="AJ242" i="2"/>
  <c r="AJ237" i="2"/>
  <c r="AJ230" i="2"/>
  <c r="AJ223" i="2"/>
  <c r="AJ216" i="2"/>
  <c r="AJ209" i="2"/>
  <c r="AJ204" i="2"/>
  <c r="AJ203" i="2"/>
  <c r="AJ202" i="2"/>
  <c r="AJ200" i="2"/>
  <c r="AJ199" i="2"/>
  <c r="AL283" i="2"/>
  <c r="AL282" i="2"/>
  <c r="AL281" i="2"/>
  <c r="AL279" i="2"/>
  <c r="AL278" i="2"/>
  <c r="AL276" i="2"/>
  <c r="AL275" i="2"/>
  <c r="AL274" i="2"/>
  <c r="AL272" i="2"/>
  <c r="AL271" i="2"/>
  <c r="AL269" i="2"/>
  <c r="AL268" i="2"/>
  <c r="AL267" i="2"/>
  <c r="AL265" i="2"/>
  <c r="AL264" i="2"/>
  <c r="AL262" i="2"/>
  <c r="AL261" i="2"/>
  <c r="AL260" i="2"/>
  <c r="AL258" i="2"/>
  <c r="AL257" i="2"/>
  <c r="AL255" i="2"/>
  <c r="AL254" i="2"/>
  <c r="AL253" i="2"/>
  <c r="AL251" i="2"/>
  <c r="AL250" i="2"/>
  <c r="AL240" i="2"/>
  <c r="AL239" i="2"/>
  <c r="AL238" i="2"/>
  <c r="AL236" i="2"/>
  <c r="AL235" i="2"/>
  <c r="AL233" i="2"/>
  <c r="AL232" i="2"/>
  <c r="AL231" i="2"/>
  <c r="AL229" i="2"/>
  <c r="AL228" i="2"/>
  <c r="AL226" i="2"/>
  <c r="AL225" i="2"/>
  <c r="AL224" i="2"/>
  <c r="AL222" i="2"/>
  <c r="AL221" i="2"/>
  <c r="AL219" i="2"/>
  <c r="AL218" i="2"/>
  <c r="AL217" i="2"/>
  <c r="AL215" i="2"/>
  <c r="AL214" i="2"/>
  <c r="AL212" i="2"/>
  <c r="AL211" i="2"/>
  <c r="AL210" i="2"/>
  <c r="AL208" i="2"/>
  <c r="AL207" i="2"/>
  <c r="AL197" i="2"/>
  <c r="AL196" i="2"/>
  <c r="AL195" i="2"/>
  <c r="AL193" i="2"/>
  <c r="AL192" i="2"/>
  <c r="AL190" i="2"/>
  <c r="AL189" i="2"/>
  <c r="AL188" i="2"/>
  <c r="AL186" i="2"/>
  <c r="AL185" i="2"/>
  <c r="AL183" i="2"/>
  <c r="AL182" i="2"/>
  <c r="AL181" i="2"/>
  <c r="AL179" i="2"/>
  <c r="AL178" i="2"/>
  <c r="AL176" i="2"/>
  <c r="AL175" i="2"/>
  <c r="AL174" i="2"/>
  <c r="AL172" i="2"/>
  <c r="AL171" i="2"/>
  <c r="AL169" i="2"/>
  <c r="AL168" i="2"/>
  <c r="AL167" i="2"/>
  <c r="AL165" i="2"/>
  <c r="AL164" i="2"/>
  <c r="AL139" i="2"/>
  <c r="AL138" i="2"/>
  <c r="AL136" i="2"/>
  <c r="AL135" i="2"/>
  <c r="AL133" i="2"/>
  <c r="AL132" i="2"/>
  <c r="AL131" i="2"/>
  <c r="AL129" i="2"/>
  <c r="AL128" i="2"/>
  <c r="AL126" i="2"/>
  <c r="AL125" i="2"/>
  <c r="AL124" i="2"/>
  <c r="AL119" i="2"/>
  <c r="AL118" i="2"/>
  <c r="AL116" i="2"/>
  <c r="AL115" i="2"/>
  <c r="AL113" i="2"/>
  <c r="AL112" i="2"/>
  <c r="AL111" i="2"/>
  <c r="AL109" i="2"/>
  <c r="AL108" i="2"/>
  <c r="AL106" i="2"/>
  <c r="AL105" i="2"/>
  <c r="AL104" i="2"/>
  <c r="AL79" i="2"/>
  <c r="AL78" i="2"/>
  <c r="AL76" i="2"/>
  <c r="AL75" i="2"/>
  <c r="AL73" i="2"/>
  <c r="AL72" i="2"/>
  <c r="AL71" i="2"/>
  <c r="AL69" i="2"/>
  <c r="AL68" i="2"/>
  <c r="AL66" i="2"/>
  <c r="AL65" i="2"/>
  <c r="AL64" i="2"/>
  <c r="AL59" i="2"/>
  <c r="AL58" i="2"/>
  <c r="AL56" i="2"/>
  <c r="AL55" i="2"/>
  <c r="AL53" i="2"/>
  <c r="AL52" i="2"/>
  <c r="AL51" i="2"/>
  <c r="AL49" i="2"/>
  <c r="AL48" i="2"/>
  <c r="AL46" i="2"/>
  <c r="AL45" i="2"/>
  <c r="AL44" i="2"/>
  <c r="AL39" i="2"/>
  <c r="AL38" i="2"/>
  <c r="AL36" i="2"/>
  <c r="AL35" i="2"/>
  <c r="AL33" i="2"/>
  <c r="AL32" i="2"/>
  <c r="AL31" i="2"/>
  <c r="AL29" i="2"/>
  <c r="AL28" i="2"/>
  <c r="AL26" i="2"/>
  <c r="AL25" i="2"/>
  <c r="AL24" i="2"/>
  <c r="AK283" i="2"/>
  <c r="AK282" i="2"/>
  <c r="AK281" i="2"/>
  <c r="AK279" i="2"/>
  <c r="AK278" i="2"/>
  <c r="AK276" i="2"/>
  <c r="AK275" i="2"/>
  <c r="AK274" i="2"/>
  <c r="AK272" i="2"/>
  <c r="AK271" i="2"/>
  <c r="AK269" i="2"/>
  <c r="AK268" i="2"/>
  <c r="AK267" i="2"/>
  <c r="AK265" i="2"/>
  <c r="AK264" i="2"/>
  <c r="AK262" i="2"/>
  <c r="AK261" i="2"/>
  <c r="AK260" i="2"/>
  <c r="AK258" i="2"/>
  <c r="AK257" i="2"/>
  <c r="AK255" i="2"/>
  <c r="AK254" i="2"/>
  <c r="AK253" i="2"/>
  <c r="AK251" i="2"/>
  <c r="AK250" i="2"/>
  <c r="AK240" i="2"/>
  <c r="AK239" i="2"/>
  <c r="AK238" i="2"/>
  <c r="AK236" i="2"/>
  <c r="AK235" i="2"/>
  <c r="AK233" i="2"/>
  <c r="AK232" i="2"/>
  <c r="AK231" i="2"/>
  <c r="AK229" i="2"/>
  <c r="AK228" i="2"/>
  <c r="AK226" i="2"/>
  <c r="AK225" i="2"/>
  <c r="AK224" i="2"/>
  <c r="AK222" i="2"/>
  <c r="AK221" i="2"/>
  <c r="AK219" i="2"/>
  <c r="AK218" i="2"/>
  <c r="AK217" i="2"/>
  <c r="AK215" i="2"/>
  <c r="AK214" i="2"/>
  <c r="AK212" i="2"/>
  <c r="AK211" i="2"/>
  <c r="AK210" i="2"/>
  <c r="AK208" i="2"/>
  <c r="AK207" i="2"/>
  <c r="AK197" i="2"/>
  <c r="AK196" i="2"/>
  <c r="AK195" i="2"/>
  <c r="AK193" i="2"/>
  <c r="AK192" i="2"/>
  <c r="AK190" i="2"/>
  <c r="AK189" i="2"/>
  <c r="AK188" i="2"/>
  <c r="AK186" i="2"/>
  <c r="AK185" i="2"/>
  <c r="AK183" i="2"/>
  <c r="AK182" i="2"/>
  <c r="AK181" i="2"/>
  <c r="AK179" i="2"/>
  <c r="AK178" i="2"/>
  <c r="AK176" i="2"/>
  <c r="AK175" i="2"/>
  <c r="AK174" i="2"/>
  <c r="AK172" i="2"/>
  <c r="AK171" i="2"/>
  <c r="AK169" i="2"/>
  <c r="AK168" i="2"/>
  <c r="AK167" i="2"/>
  <c r="AK165" i="2"/>
  <c r="AK164" i="2"/>
  <c r="AK139" i="2"/>
  <c r="AK138" i="2"/>
  <c r="AK136" i="2"/>
  <c r="AK135" i="2"/>
  <c r="AK133" i="2"/>
  <c r="AK132" i="2"/>
  <c r="AK131" i="2"/>
  <c r="AK129" i="2"/>
  <c r="AK128" i="2"/>
  <c r="AK126" i="2"/>
  <c r="AK125" i="2"/>
  <c r="AK124" i="2"/>
  <c r="AK119" i="2"/>
  <c r="AK118" i="2"/>
  <c r="AK116" i="2"/>
  <c r="AK115" i="2"/>
  <c r="AK113" i="2"/>
  <c r="AK112" i="2"/>
  <c r="AK111" i="2"/>
  <c r="AK109" i="2"/>
  <c r="AK108" i="2"/>
  <c r="AK106" i="2"/>
  <c r="AK105" i="2"/>
  <c r="AK104" i="2"/>
  <c r="AK79" i="2"/>
  <c r="AK78" i="2"/>
  <c r="AK76" i="2"/>
  <c r="AK75" i="2"/>
  <c r="AK73" i="2"/>
  <c r="AK72" i="2"/>
  <c r="AK71" i="2"/>
  <c r="AK69" i="2"/>
  <c r="AK68" i="2"/>
  <c r="AK66" i="2"/>
  <c r="AK65" i="2"/>
  <c r="AK64" i="2"/>
  <c r="AK59" i="2"/>
  <c r="AK58" i="2"/>
  <c r="AK56" i="2"/>
  <c r="AK55" i="2"/>
  <c r="AK53" i="2"/>
  <c r="AK52" i="2"/>
  <c r="AK51" i="2"/>
  <c r="AK49" i="2"/>
  <c r="AK48" i="2"/>
  <c r="AK46" i="2"/>
  <c r="AK45" i="2"/>
  <c r="AK44" i="2"/>
  <c r="AK39" i="2"/>
  <c r="AK38" i="2"/>
  <c r="AK36" i="2"/>
  <c r="AK35" i="2"/>
  <c r="AK33" i="2"/>
  <c r="AK32" i="2"/>
  <c r="AK31" i="2"/>
  <c r="AK29" i="2"/>
  <c r="AK28" i="2"/>
  <c r="AK26" i="2"/>
  <c r="AK25" i="2"/>
  <c r="AK24" i="2"/>
  <c r="AJ370" i="2"/>
  <c r="AJ369" i="2"/>
  <c r="AJ368" i="2"/>
  <c r="AJ366" i="2"/>
  <c r="AJ365" i="2"/>
  <c r="AJ363" i="2"/>
  <c r="AJ362" i="2"/>
  <c r="AJ361" i="2"/>
  <c r="AJ359" i="2"/>
  <c r="AJ358" i="2"/>
  <c r="AJ356" i="2"/>
  <c r="AJ355" i="2"/>
  <c r="AJ354" i="2"/>
  <c r="AJ352" i="2"/>
  <c r="AJ351" i="2"/>
  <c r="AJ349" i="2"/>
  <c r="AJ348" i="2"/>
  <c r="AJ347" i="2"/>
  <c r="AJ345" i="2"/>
  <c r="AJ344" i="2"/>
  <c r="AJ342" i="2"/>
  <c r="AJ341" i="2"/>
  <c r="AJ340" i="2"/>
  <c r="AJ338" i="2"/>
  <c r="AJ337" i="2"/>
  <c r="AJ327" i="2"/>
  <c r="AJ326" i="2"/>
  <c r="AJ325" i="2"/>
  <c r="AJ323" i="2"/>
  <c r="AJ322" i="2"/>
  <c r="AJ320" i="2"/>
  <c r="AJ319" i="2"/>
  <c r="AJ318" i="2"/>
  <c r="AJ316" i="2"/>
  <c r="AJ315" i="2"/>
  <c r="AJ313" i="2"/>
  <c r="AJ312" i="2"/>
  <c r="AJ311" i="2"/>
  <c r="AJ309" i="2"/>
  <c r="AJ308" i="2"/>
  <c r="AJ306" i="2"/>
  <c r="AJ305" i="2"/>
  <c r="AJ304" i="2"/>
  <c r="AJ302" i="2"/>
  <c r="AJ301" i="2"/>
  <c r="AJ299" i="2"/>
  <c r="AJ298" i="2"/>
  <c r="AJ297" i="2"/>
  <c r="AJ295" i="2"/>
  <c r="AJ294" i="2"/>
  <c r="AJ290" i="2"/>
  <c r="AJ289" i="2"/>
  <c r="AJ288" i="2"/>
  <c r="AJ286" i="2"/>
  <c r="AJ285" i="2"/>
  <c r="AJ280" i="2"/>
  <c r="AJ273" i="2"/>
  <c r="AJ266" i="2"/>
  <c r="AJ259" i="2"/>
  <c r="AJ252" i="2"/>
  <c r="AJ194" i="2"/>
  <c r="AJ187" i="2"/>
  <c r="AJ180" i="2"/>
  <c r="AJ173" i="2"/>
  <c r="AJ166" i="2"/>
  <c r="AJ140" i="2"/>
  <c r="AJ137" i="2"/>
  <c r="AJ134" i="2"/>
  <c r="AJ130" i="2"/>
  <c r="AJ127" i="2"/>
  <c r="AJ120" i="2"/>
  <c r="AJ117" i="2"/>
  <c r="AJ114" i="2"/>
  <c r="AJ110" i="2"/>
  <c r="AJ107" i="2"/>
  <c r="AJ99" i="2"/>
  <c r="AJ98" i="2"/>
  <c r="AJ96" i="2"/>
  <c r="AJ95" i="2"/>
  <c r="AJ93" i="2"/>
  <c r="AJ92" i="2"/>
  <c r="AJ91" i="2"/>
  <c r="AJ89" i="2"/>
  <c r="AJ88" i="2"/>
  <c r="AJ86" i="2"/>
  <c r="AJ85" i="2"/>
  <c r="AJ84" i="2"/>
  <c r="AJ80" i="2"/>
  <c r="AJ77" i="2"/>
  <c r="AJ74" i="2"/>
  <c r="AJ70" i="2"/>
  <c r="AJ67" i="2"/>
  <c r="AJ60" i="2"/>
  <c r="AJ57" i="2"/>
  <c r="AJ54" i="2"/>
  <c r="AJ50" i="2"/>
  <c r="AJ47" i="2"/>
  <c r="AJ40" i="2"/>
  <c r="AJ37" i="2"/>
  <c r="AJ34" i="2"/>
  <c r="AJ30" i="2"/>
  <c r="AJ27" i="2"/>
  <c r="AJ19" i="2"/>
  <c r="AJ18" i="2"/>
  <c r="AJ16" i="2"/>
  <c r="AJ15" i="2"/>
  <c r="AJ13" i="2"/>
  <c r="AJ12" i="2"/>
  <c r="AJ11" i="2"/>
  <c r="AJ9" i="2"/>
  <c r="AJ8" i="2"/>
  <c r="AJ6" i="2"/>
  <c r="AJ5" i="2"/>
  <c r="AJ4" i="2"/>
  <c r="I207" i="2"/>
  <c r="J207" i="2"/>
  <c r="M207" i="2"/>
  <c r="N207" i="2"/>
  <c r="Q207" i="2"/>
  <c r="R207" i="2"/>
  <c r="U207" i="2"/>
  <c r="V207" i="2"/>
  <c r="Y207" i="2"/>
  <c r="Z207" i="2"/>
  <c r="AC207" i="2"/>
  <c r="AD207" i="2"/>
  <c r="AG207" i="2"/>
  <c r="AH207" i="2"/>
  <c r="I208" i="2"/>
  <c r="J208" i="2"/>
  <c r="M208" i="2"/>
  <c r="N208" i="2"/>
  <c r="Q208" i="2"/>
  <c r="R208" i="2"/>
  <c r="U208" i="2"/>
  <c r="V208" i="2"/>
  <c r="Y208" i="2"/>
  <c r="Z208" i="2"/>
  <c r="AC208" i="2"/>
  <c r="AD208" i="2"/>
  <c r="AG208" i="2"/>
  <c r="AH208" i="2"/>
  <c r="F209" i="2"/>
  <c r="F213" i="2" s="1"/>
  <c r="H209" i="2"/>
  <c r="H213" i="2" s="1"/>
  <c r="L209" i="2"/>
  <c r="P209" i="2"/>
  <c r="T209" i="2"/>
  <c r="T213" i="2" s="1"/>
  <c r="X209" i="2"/>
  <c r="AB209" i="2"/>
  <c r="AF209" i="2"/>
  <c r="I210" i="2"/>
  <c r="J210" i="2"/>
  <c r="M210" i="2"/>
  <c r="N210" i="2"/>
  <c r="Q210" i="2"/>
  <c r="R210" i="2"/>
  <c r="U210" i="2"/>
  <c r="V210" i="2"/>
  <c r="Y210" i="2"/>
  <c r="Z210" i="2"/>
  <c r="AC210" i="2"/>
  <c r="AD210" i="2"/>
  <c r="AG210" i="2"/>
  <c r="AH210" i="2"/>
  <c r="I211" i="2"/>
  <c r="J211" i="2"/>
  <c r="M211" i="2"/>
  <c r="N211" i="2"/>
  <c r="Q211" i="2"/>
  <c r="R211" i="2"/>
  <c r="U211" i="2"/>
  <c r="V211" i="2"/>
  <c r="Y211" i="2"/>
  <c r="Z211" i="2"/>
  <c r="AC211" i="2"/>
  <c r="AD211" i="2"/>
  <c r="AG211" i="2"/>
  <c r="AH211" i="2"/>
  <c r="I212" i="2"/>
  <c r="J212" i="2"/>
  <c r="M212" i="2"/>
  <c r="N212" i="2"/>
  <c r="Q212" i="2"/>
  <c r="R212" i="2"/>
  <c r="U212" i="2"/>
  <c r="V212" i="2"/>
  <c r="Y212" i="2"/>
  <c r="Z212" i="2"/>
  <c r="AC212" i="2"/>
  <c r="AD212" i="2"/>
  <c r="AG212" i="2"/>
  <c r="AH212" i="2"/>
  <c r="I214" i="2"/>
  <c r="J214" i="2"/>
  <c r="M214" i="2"/>
  <c r="N214" i="2"/>
  <c r="Q214" i="2"/>
  <c r="R214" i="2"/>
  <c r="U214" i="2"/>
  <c r="V214" i="2"/>
  <c r="Y214" i="2"/>
  <c r="Z214" i="2"/>
  <c r="AC214" i="2"/>
  <c r="AD214" i="2"/>
  <c r="AG214" i="2"/>
  <c r="AH214" i="2"/>
  <c r="I215" i="2"/>
  <c r="J215" i="2"/>
  <c r="M215" i="2"/>
  <c r="N215" i="2"/>
  <c r="Q215" i="2"/>
  <c r="R215" i="2"/>
  <c r="U215" i="2"/>
  <c r="V215" i="2"/>
  <c r="Y215" i="2"/>
  <c r="Z215" i="2"/>
  <c r="AC215" i="2"/>
  <c r="AD215" i="2"/>
  <c r="AG215" i="2"/>
  <c r="AH215" i="2"/>
  <c r="F216" i="2"/>
  <c r="F220" i="2" s="1"/>
  <c r="H216" i="2"/>
  <c r="L216" i="2"/>
  <c r="L220" i="2" s="1"/>
  <c r="P216" i="2"/>
  <c r="P220" i="2" s="1"/>
  <c r="T216" i="2"/>
  <c r="X216" i="2"/>
  <c r="AB216" i="2"/>
  <c r="AB220" i="2" s="1"/>
  <c r="AF216" i="2"/>
  <c r="AF220" i="2" s="1"/>
  <c r="I217" i="2"/>
  <c r="J217" i="2"/>
  <c r="M217" i="2"/>
  <c r="N217" i="2"/>
  <c r="Q217" i="2"/>
  <c r="R217" i="2"/>
  <c r="U217" i="2"/>
  <c r="V217" i="2"/>
  <c r="Y217" i="2"/>
  <c r="Z217" i="2"/>
  <c r="AC217" i="2"/>
  <c r="AD217" i="2"/>
  <c r="AG217" i="2"/>
  <c r="AH217" i="2"/>
  <c r="I218" i="2"/>
  <c r="J218" i="2"/>
  <c r="M218" i="2"/>
  <c r="N218" i="2"/>
  <c r="Q218" i="2"/>
  <c r="R218" i="2"/>
  <c r="U218" i="2"/>
  <c r="V218" i="2"/>
  <c r="Y218" i="2"/>
  <c r="Z218" i="2"/>
  <c r="AC218" i="2"/>
  <c r="AD218" i="2"/>
  <c r="AG218" i="2"/>
  <c r="AH218" i="2"/>
  <c r="I219" i="2"/>
  <c r="J219" i="2"/>
  <c r="M219" i="2"/>
  <c r="N219" i="2"/>
  <c r="Q219" i="2"/>
  <c r="R219" i="2"/>
  <c r="U219" i="2"/>
  <c r="V219" i="2"/>
  <c r="Y219" i="2"/>
  <c r="Z219" i="2"/>
  <c r="AC219" i="2"/>
  <c r="AD219" i="2"/>
  <c r="AG219" i="2"/>
  <c r="AH219" i="2"/>
  <c r="I221" i="2"/>
  <c r="J221" i="2"/>
  <c r="M221" i="2"/>
  <c r="N221" i="2"/>
  <c r="Q221" i="2"/>
  <c r="R221" i="2"/>
  <c r="U221" i="2"/>
  <c r="V221" i="2"/>
  <c r="Y221" i="2"/>
  <c r="Z221" i="2"/>
  <c r="AC221" i="2"/>
  <c r="AD221" i="2"/>
  <c r="AG221" i="2"/>
  <c r="AH221" i="2"/>
  <c r="I222" i="2"/>
  <c r="J222" i="2"/>
  <c r="M222" i="2"/>
  <c r="N222" i="2"/>
  <c r="Q222" i="2"/>
  <c r="R222" i="2"/>
  <c r="U222" i="2"/>
  <c r="V222" i="2"/>
  <c r="Y222" i="2"/>
  <c r="Z222" i="2"/>
  <c r="AC222" i="2"/>
  <c r="AD222" i="2"/>
  <c r="AG222" i="2"/>
  <c r="AH222" i="2"/>
  <c r="F223" i="2"/>
  <c r="F227" i="2" s="1"/>
  <c r="H223" i="2"/>
  <c r="L223" i="2"/>
  <c r="P223" i="2"/>
  <c r="T223" i="2"/>
  <c r="X223" i="2"/>
  <c r="X227" i="2" s="1"/>
  <c r="AB223" i="2"/>
  <c r="AF223" i="2"/>
  <c r="I224" i="2"/>
  <c r="J224" i="2"/>
  <c r="M224" i="2"/>
  <c r="N224" i="2"/>
  <c r="Q224" i="2"/>
  <c r="R224" i="2"/>
  <c r="U224" i="2"/>
  <c r="V224" i="2"/>
  <c r="Y224" i="2"/>
  <c r="Z224" i="2"/>
  <c r="AC224" i="2"/>
  <c r="AD224" i="2"/>
  <c r="AG224" i="2"/>
  <c r="AH224" i="2"/>
  <c r="I225" i="2"/>
  <c r="J225" i="2"/>
  <c r="M225" i="2"/>
  <c r="N225" i="2"/>
  <c r="Q225" i="2"/>
  <c r="R225" i="2"/>
  <c r="U225" i="2"/>
  <c r="V225" i="2"/>
  <c r="Y225" i="2"/>
  <c r="Z225" i="2"/>
  <c r="AC225" i="2"/>
  <c r="AD225" i="2"/>
  <c r="AG225" i="2"/>
  <c r="AH225" i="2"/>
  <c r="I226" i="2"/>
  <c r="J226" i="2"/>
  <c r="M226" i="2"/>
  <c r="N226" i="2"/>
  <c r="Q226" i="2"/>
  <c r="R226" i="2"/>
  <c r="U226" i="2"/>
  <c r="V226" i="2"/>
  <c r="Y226" i="2"/>
  <c r="Z226" i="2"/>
  <c r="AC226" i="2"/>
  <c r="AD226" i="2"/>
  <c r="AG226" i="2"/>
  <c r="AH226" i="2"/>
  <c r="I228" i="2"/>
  <c r="J228" i="2"/>
  <c r="M228" i="2"/>
  <c r="N228" i="2"/>
  <c r="Q228" i="2"/>
  <c r="R228" i="2"/>
  <c r="U228" i="2"/>
  <c r="V228" i="2"/>
  <c r="Y228" i="2"/>
  <c r="Z228" i="2"/>
  <c r="AC228" i="2"/>
  <c r="AD228" i="2"/>
  <c r="AG228" i="2"/>
  <c r="AH228" i="2"/>
  <c r="I229" i="2"/>
  <c r="J229" i="2"/>
  <c r="M229" i="2"/>
  <c r="N229" i="2"/>
  <c r="Q229" i="2"/>
  <c r="R229" i="2"/>
  <c r="U229" i="2"/>
  <c r="V229" i="2"/>
  <c r="Y229" i="2"/>
  <c r="Z229" i="2"/>
  <c r="AC229" i="2"/>
  <c r="AD229" i="2"/>
  <c r="AG229" i="2"/>
  <c r="AH229" i="2"/>
  <c r="F230" i="2"/>
  <c r="F234" i="2" s="1"/>
  <c r="H230" i="2"/>
  <c r="L230" i="2"/>
  <c r="L234" i="2" s="1"/>
  <c r="P230" i="2"/>
  <c r="T230" i="2"/>
  <c r="X230" i="2"/>
  <c r="AB230" i="2"/>
  <c r="AB234" i="2" s="1"/>
  <c r="AF230" i="2"/>
  <c r="I231" i="2"/>
  <c r="J231" i="2"/>
  <c r="M231" i="2"/>
  <c r="N231" i="2"/>
  <c r="Q231" i="2"/>
  <c r="R231" i="2"/>
  <c r="U231" i="2"/>
  <c r="V231" i="2"/>
  <c r="Y231" i="2"/>
  <c r="Z231" i="2"/>
  <c r="AC231" i="2"/>
  <c r="AD231" i="2"/>
  <c r="AG231" i="2"/>
  <c r="AH231" i="2"/>
  <c r="I232" i="2"/>
  <c r="J232" i="2"/>
  <c r="M232" i="2"/>
  <c r="N232" i="2"/>
  <c r="Q232" i="2"/>
  <c r="R232" i="2"/>
  <c r="U232" i="2"/>
  <c r="V232" i="2"/>
  <c r="Y232" i="2"/>
  <c r="Z232" i="2"/>
  <c r="AC232" i="2"/>
  <c r="AD232" i="2"/>
  <c r="AG232" i="2"/>
  <c r="AH232" i="2"/>
  <c r="I233" i="2"/>
  <c r="J233" i="2"/>
  <c r="M233" i="2"/>
  <c r="N233" i="2"/>
  <c r="Q233" i="2"/>
  <c r="R233" i="2"/>
  <c r="U233" i="2"/>
  <c r="V233" i="2"/>
  <c r="Y233" i="2"/>
  <c r="Z233" i="2"/>
  <c r="AC233" i="2"/>
  <c r="AD233" i="2"/>
  <c r="AG233" i="2"/>
  <c r="AH233" i="2"/>
  <c r="I235" i="2"/>
  <c r="J235" i="2"/>
  <c r="M235" i="2"/>
  <c r="N235" i="2"/>
  <c r="Q235" i="2"/>
  <c r="R235" i="2"/>
  <c r="U235" i="2"/>
  <c r="V235" i="2"/>
  <c r="Y235" i="2"/>
  <c r="Z235" i="2"/>
  <c r="AC235" i="2"/>
  <c r="AD235" i="2"/>
  <c r="AG235" i="2"/>
  <c r="AH235" i="2"/>
  <c r="I236" i="2"/>
  <c r="J236" i="2"/>
  <c r="M236" i="2"/>
  <c r="N236" i="2"/>
  <c r="Q236" i="2"/>
  <c r="R236" i="2"/>
  <c r="U236" i="2"/>
  <c r="V236" i="2"/>
  <c r="Y236" i="2"/>
  <c r="Z236" i="2"/>
  <c r="AC236" i="2"/>
  <c r="AD236" i="2"/>
  <c r="AG236" i="2"/>
  <c r="AH236" i="2"/>
  <c r="F237" i="2"/>
  <c r="F241" i="2" s="1"/>
  <c r="H237" i="2"/>
  <c r="L237" i="2"/>
  <c r="P237" i="2"/>
  <c r="T237" i="2"/>
  <c r="T241" i="2" s="1"/>
  <c r="X237" i="2"/>
  <c r="AB237" i="2"/>
  <c r="AF237" i="2"/>
  <c r="I238" i="2"/>
  <c r="J238" i="2"/>
  <c r="M238" i="2"/>
  <c r="N238" i="2"/>
  <c r="Q238" i="2"/>
  <c r="R238" i="2"/>
  <c r="U238" i="2"/>
  <c r="V238" i="2"/>
  <c r="Y238" i="2"/>
  <c r="Z238" i="2"/>
  <c r="AC238" i="2"/>
  <c r="AD238" i="2"/>
  <c r="AG238" i="2"/>
  <c r="AH238" i="2"/>
  <c r="I239" i="2"/>
  <c r="J239" i="2"/>
  <c r="M239" i="2"/>
  <c r="N239" i="2"/>
  <c r="Q239" i="2"/>
  <c r="R239" i="2"/>
  <c r="U239" i="2"/>
  <c r="V239" i="2"/>
  <c r="Y239" i="2"/>
  <c r="Z239" i="2"/>
  <c r="AC239" i="2"/>
  <c r="AD239" i="2"/>
  <c r="AG239" i="2"/>
  <c r="AH239" i="2"/>
  <c r="I240" i="2"/>
  <c r="J240" i="2"/>
  <c r="M240" i="2"/>
  <c r="N240" i="2"/>
  <c r="Q240" i="2"/>
  <c r="R240" i="2"/>
  <c r="U240" i="2"/>
  <c r="V240" i="2"/>
  <c r="Y240" i="2"/>
  <c r="Z240" i="2"/>
  <c r="AC240" i="2"/>
  <c r="AD240" i="2"/>
  <c r="AG240" i="2"/>
  <c r="AH240" i="2"/>
  <c r="F242" i="2"/>
  <c r="H242" i="2"/>
  <c r="L242" i="2"/>
  <c r="P242" i="2"/>
  <c r="T242" i="2"/>
  <c r="X242" i="2"/>
  <c r="AB242" i="2"/>
  <c r="AF242" i="2"/>
  <c r="F243" i="2"/>
  <c r="H243" i="2"/>
  <c r="L243" i="2"/>
  <c r="P243" i="2"/>
  <c r="T243" i="2"/>
  <c r="X243" i="2"/>
  <c r="AB243" i="2"/>
  <c r="AF243" i="2"/>
  <c r="F245" i="2"/>
  <c r="H245" i="2"/>
  <c r="L245" i="2"/>
  <c r="P245" i="2"/>
  <c r="T245" i="2"/>
  <c r="X245" i="2"/>
  <c r="AB245" i="2"/>
  <c r="AF245" i="2"/>
  <c r="F246" i="2"/>
  <c r="H246" i="2"/>
  <c r="L246" i="2"/>
  <c r="P246" i="2"/>
  <c r="T246" i="2"/>
  <c r="X246" i="2"/>
  <c r="AB246" i="2"/>
  <c r="AF246" i="2"/>
  <c r="F247" i="2"/>
  <c r="H247" i="2"/>
  <c r="L247" i="2"/>
  <c r="P247" i="2"/>
  <c r="T247" i="2"/>
  <c r="X247" i="2"/>
  <c r="AB247" i="2"/>
  <c r="AF247" i="2"/>
  <c r="I250" i="2"/>
  <c r="J250" i="2"/>
  <c r="M250" i="2"/>
  <c r="N250" i="2"/>
  <c r="Q250" i="2"/>
  <c r="R250" i="2"/>
  <c r="U250" i="2"/>
  <c r="V250" i="2"/>
  <c r="Y250" i="2"/>
  <c r="Z250" i="2"/>
  <c r="AC250" i="2"/>
  <c r="AD250" i="2"/>
  <c r="AG250" i="2"/>
  <c r="AH250" i="2"/>
  <c r="I251" i="2"/>
  <c r="J251" i="2"/>
  <c r="M251" i="2"/>
  <c r="N251" i="2"/>
  <c r="Q251" i="2"/>
  <c r="R251" i="2"/>
  <c r="U251" i="2"/>
  <c r="V251" i="2"/>
  <c r="Y251" i="2"/>
  <c r="Z251" i="2"/>
  <c r="AC251" i="2"/>
  <c r="AD251" i="2"/>
  <c r="AG251" i="2"/>
  <c r="AH251" i="2"/>
  <c r="F252" i="2"/>
  <c r="F256" i="2" s="1"/>
  <c r="H252" i="2"/>
  <c r="H256" i="2" s="1"/>
  <c r="L252" i="2"/>
  <c r="P252" i="2"/>
  <c r="T252" i="2"/>
  <c r="X252" i="2"/>
  <c r="X256" i="2" s="1"/>
  <c r="AB252" i="2"/>
  <c r="AF252" i="2"/>
  <c r="I253" i="2"/>
  <c r="J253" i="2"/>
  <c r="M253" i="2"/>
  <c r="N253" i="2"/>
  <c r="Q253" i="2"/>
  <c r="R253" i="2"/>
  <c r="U253" i="2"/>
  <c r="V253" i="2"/>
  <c r="Y253" i="2"/>
  <c r="Z253" i="2"/>
  <c r="AC253" i="2"/>
  <c r="AD253" i="2"/>
  <c r="AG253" i="2"/>
  <c r="AH253" i="2"/>
  <c r="I254" i="2"/>
  <c r="J254" i="2"/>
  <c r="M254" i="2"/>
  <c r="N254" i="2"/>
  <c r="Q254" i="2"/>
  <c r="R254" i="2"/>
  <c r="U254" i="2"/>
  <c r="V254" i="2"/>
  <c r="Y254" i="2"/>
  <c r="Z254" i="2"/>
  <c r="AC254" i="2"/>
  <c r="AD254" i="2"/>
  <c r="AG254" i="2"/>
  <c r="AH254" i="2"/>
  <c r="I255" i="2"/>
  <c r="J255" i="2"/>
  <c r="M255" i="2"/>
  <c r="N255" i="2"/>
  <c r="Q255" i="2"/>
  <c r="R255" i="2"/>
  <c r="U255" i="2"/>
  <c r="V255" i="2"/>
  <c r="Y255" i="2"/>
  <c r="Z255" i="2"/>
  <c r="AC255" i="2"/>
  <c r="AD255" i="2"/>
  <c r="AG255" i="2"/>
  <c r="AH255" i="2"/>
  <c r="L256" i="2"/>
  <c r="I257" i="2"/>
  <c r="J257" i="2"/>
  <c r="M257" i="2"/>
  <c r="N257" i="2"/>
  <c r="Q257" i="2"/>
  <c r="R257" i="2"/>
  <c r="U257" i="2"/>
  <c r="V257" i="2"/>
  <c r="Y257" i="2"/>
  <c r="Z257" i="2"/>
  <c r="AC257" i="2"/>
  <c r="AD257" i="2"/>
  <c r="AG257" i="2"/>
  <c r="AH257" i="2"/>
  <c r="I258" i="2"/>
  <c r="J258" i="2"/>
  <c r="M258" i="2"/>
  <c r="N258" i="2"/>
  <c r="Q258" i="2"/>
  <c r="R258" i="2"/>
  <c r="U258" i="2"/>
  <c r="V258" i="2"/>
  <c r="Y258" i="2"/>
  <c r="Z258" i="2"/>
  <c r="AC258" i="2"/>
  <c r="AD258" i="2"/>
  <c r="AG258" i="2"/>
  <c r="AH258" i="2"/>
  <c r="F259" i="2"/>
  <c r="H259" i="2"/>
  <c r="L259" i="2"/>
  <c r="P259" i="2"/>
  <c r="P263" i="2" s="1"/>
  <c r="T259" i="2"/>
  <c r="T263" i="2" s="1"/>
  <c r="X259" i="2"/>
  <c r="AB259" i="2"/>
  <c r="AF259" i="2"/>
  <c r="I260" i="2"/>
  <c r="J260" i="2"/>
  <c r="M260" i="2"/>
  <c r="N260" i="2"/>
  <c r="Q260" i="2"/>
  <c r="R260" i="2"/>
  <c r="U260" i="2"/>
  <c r="V260" i="2"/>
  <c r="Y260" i="2"/>
  <c r="Z260" i="2"/>
  <c r="AC260" i="2"/>
  <c r="AD260" i="2"/>
  <c r="AG260" i="2"/>
  <c r="AH260" i="2"/>
  <c r="I261" i="2"/>
  <c r="J261" i="2"/>
  <c r="M261" i="2"/>
  <c r="N261" i="2"/>
  <c r="Q261" i="2"/>
  <c r="R261" i="2"/>
  <c r="U261" i="2"/>
  <c r="V261" i="2"/>
  <c r="Y261" i="2"/>
  <c r="Z261" i="2"/>
  <c r="AC261" i="2"/>
  <c r="AD261" i="2"/>
  <c r="AG261" i="2"/>
  <c r="AH261" i="2"/>
  <c r="I262" i="2"/>
  <c r="J262" i="2"/>
  <c r="M262" i="2"/>
  <c r="N262" i="2"/>
  <c r="Q262" i="2"/>
  <c r="R262" i="2"/>
  <c r="U262" i="2"/>
  <c r="V262" i="2"/>
  <c r="Y262" i="2"/>
  <c r="Z262" i="2"/>
  <c r="AC262" i="2"/>
  <c r="AD262" i="2"/>
  <c r="AG262" i="2"/>
  <c r="AH262" i="2"/>
  <c r="I264" i="2"/>
  <c r="J264" i="2"/>
  <c r="M264" i="2"/>
  <c r="N264" i="2"/>
  <c r="Q264" i="2"/>
  <c r="R264" i="2"/>
  <c r="U264" i="2"/>
  <c r="V264" i="2"/>
  <c r="Y264" i="2"/>
  <c r="Z264" i="2"/>
  <c r="AC264" i="2"/>
  <c r="AD264" i="2"/>
  <c r="AG264" i="2"/>
  <c r="AH264" i="2"/>
  <c r="I265" i="2"/>
  <c r="J265" i="2"/>
  <c r="M265" i="2"/>
  <c r="N265" i="2"/>
  <c r="Q265" i="2"/>
  <c r="R265" i="2"/>
  <c r="U265" i="2"/>
  <c r="V265" i="2"/>
  <c r="Y265" i="2"/>
  <c r="Z265" i="2"/>
  <c r="AC265" i="2"/>
  <c r="AD265" i="2"/>
  <c r="AG265" i="2"/>
  <c r="AH265" i="2"/>
  <c r="F266" i="2"/>
  <c r="F270" i="2" s="1"/>
  <c r="H266" i="2"/>
  <c r="H270" i="2" s="1"/>
  <c r="L266" i="2"/>
  <c r="L270" i="2" s="1"/>
  <c r="P266" i="2"/>
  <c r="T266" i="2"/>
  <c r="X266" i="2"/>
  <c r="AB266" i="2"/>
  <c r="AB270" i="2" s="1"/>
  <c r="AF266" i="2"/>
  <c r="I267" i="2"/>
  <c r="J267" i="2"/>
  <c r="M267" i="2"/>
  <c r="N267" i="2"/>
  <c r="Q267" i="2"/>
  <c r="R267" i="2"/>
  <c r="U267" i="2"/>
  <c r="V267" i="2"/>
  <c r="Y267" i="2"/>
  <c r="Z267" i="2"/>
  <c r="AC267" i="2"/>
  <c r="AD267" i="2"/>
  <c r="AG267" i="2"/>
  <c r="AH267" i="2"/>
  <c r="I268" i="2"/>
  <c r="J268" i="2"/>
  <c r="M268" i="2"/>
  <c r="N268" i="2"/>
  <c r="Q268" i="2"/>
  <c r="R268" i="2"/>
  <c r="U268" i="2"/>
  <c r="V268" i="2"/>
  <c r="Y268" i="2"/>
  <c r="Z268" i="2"/>
  <c r="AC268" i="2"/>
  <c r="AD268" i="2"/>
  <c r="AG268" i="2"/>
  <c r="AH268" i="2"/>
  <c r="I269" i="2"/>
  <c r="J269" i="2"/>
  <c r="M269" i="2"/>
  <c r="N269" i="2"/>
  <c r="Q269" i="2"/>
  <c r="R269" i="2"/>
  <c r="U269" i="2"/>
  <c r="V269" i="2"/>
  <c r="Y269" i="2"/>
  <c r="Z269" i="2"/>
  <c r="AC269" i="2"/>
  <c r="AD269" i="2"/>
  <c r="AG269" i="2"/>
  <c r="AH269" i="2"/>
  <c r="I271" i="2"/>
  <c r="J271" i="2"/>
  <c r="M271" i="2"/>
  <c r="N271" i="2"/>
  <c r="Q271" i="2"/>
  <c r="R271" i="2"/>
  <c r="U271" i="2"/>
  <c r="V271" i="2"/>
  <c r="Y271" i="2"/>
  <c r="Z271" i="2"/>
  <c r="AC271" i="2"/>
  <c r="AD271" i="2"/>
  <c r="AG271" i="2"/>
  <c r="AH271" i="2"/>
  <c r="I272" i="2"/>
  <c r="J272" i="2"/>
  <c r="M272" i="2"/>
  <c r="N272" i="2"/>
  <c r="Q272" i="2"/>
  <c r="R272" i="2"/>
  <c r="U272" i="2"/>
  <c r="V272" i="2"/>
  <c r="Y272" i="2"/>
  <c r="Z272" i="2"/>
  <c r="AC272" i="2"/>
  <c r="AD272" i="2"/>
  <c r="AG272" i="2"/>
  <c r="AH272" i="2"/>
  <c r="F273" i="2"/>
  <c r="F277" i="2" s="1"/>
  <c r="H273" i="2"/>
  <c r="L273" i="2"/>
  <c r="P273" i="2"/>
  <c r="P277" i="2" s="1"/>
  <c r="T273" i="2"/>
  <c r="T277" i="2" s="1"/>
  <c r="X273" i="2"/>
  <c r="AB273" i="2"/>
  <c r="AB277" i="2" s="1"/>
  <c r="AF273" i="2"/>
  <c r="I274" i="2"/>
  <c r="J274" i="2"/>
  <c r="M274" i="2"/>
  <c r="N274" i="2"/>
  <c r="Q274" i="2"/>
  <c r="R274" i="2"/>
  <c r="U274" i="2"/>
  <c r="V274" i="2"/>
  <c r="Y274" i="2"/>
  <c r="Z274" i="2"/>
  <c r="AC274" i="2"/>
  <c r="AD274" i="2"/>
  <c r="AG274" i="2"/>
  <c r="AH274" i="2"/>
  <c r="I275" i="2"/>
  <c r="J275" i="2"/>
  <c r="M275" i="2"/>
  <c r="N275" i="2"/>
  <c r="Q275" i="2"/>
  <c r="R275" i="2"/>
  <c r="U275" i="2"/>
  <c r="V275" i="2"/>
  <c r="Y275" i="2"/>
  <c r="Z275" i="2"/>
  <c r="AC275" i="2"/>
  <c r="AD275" i="2"/>
  <c r="AG275" i="2"/>
  <c r="AH275" i="2"/>
  <c r="I276" i="2"/>
  <c r="J276" i="2"/>
  <c r="M276" i="2"/>
  <c r="N276" i="2"/>
  <c r="Q276" i="2"/>
  <c r="R276" i="2"/>
  <c r="U276" i="2"/>
  <c r="V276" i="2"/>
  <c r="Y276" i="2"/>
  <c r="Z276" i="2"/>
  <c r="AC276" i="2"/>
  <c r="AD276" i="2"/>
  <c r="AG276" i="2"/>
  <c r="AH276" i="2"/>
  <c r="I278" i="2"/>
  <c r="J278" i="2"/>
  <c r="M278" i="2"/>
  <c r="N278" i="2"/>
  <c r="Q278" i="2"/>
  <c r="R278" i="2"/>
  <c r="U278" i="2"/>
  <c r="V278" i="2"/>
  <c r="Y278" i="2"/>
  <c r="Z278" i="2"/>
  <c r="AC278" i="2"/>
  <c r="AD278" i="2"/>
  <c r="AG278" i="2"/>
  <c r="AH278" i="2"/>
  <c r="I279" i="2"/>
  <c r="J279" i="2"/>
  <c r="M279" i="2"/>
  <c r="N279" i="2"/>
  <c r="Q279" i="2"/>
  <c r="R279" i="2"/>
  <c r="U279" i="2"/>
  <c r="V279" i="2"/>
  <c r="Y279" i="2"/>
  <c r="Z279" i="2"/>
  <c r="AC279" i="2"/>
  <c r="AD279" i="2"/>
  <c r="AG279" i="2"/>
  <c r="AH279" i="2"/>
  <c r="F280" i="2"/>
  <c r="F284" i="2" s="1"/>
  <c r="H280" i="2"/>
  <c r="L280" i="2"/>
  <c r="P280" i="2"/>
  <c r="T280" i="2"/>
  <c r="X280" i="2"/>
  <c r="AB280" i="2"/>
  <c r="AB284" i="2" s="1"/>
  <c r="AF280" i="2"/>
  <c r="I281" i="2"/>
  <c r="J281" i="2"/>
  <c r="M281" i="2"/>
  <c r="N281" i="2"/>
  <c r="Q281" i="2"/>
  <c r="R281" i="2"/>
  <c r="U281" i="2"/>
  <c r="V281" i="2"/>
  <c r="Y281" i="2"/>
  <c r="Z281" i="2"/>
  <c r="AC281" i="2"/>
  <c r="AD281" i="2"/>
  <c r="AG281" i="2"/>
  <c r="AH281" i="2"/>
  <c r="I282" i="2"/>
  <c r="J282" i="2"/>
  <c r="M282" i="2"/>
  <c r="N282" i="2"/>
  <c r="Q282" i="2"/>
  <c r="R282" i="2"/>
  <c r="U282" i="2"/>
  <c r="V282" i="2"/>
  <c r="Y282" i="2"/>
  <c r="Z282" i="2"/>
  <c r="AC282" i="2"/>
  <c r="AD282" i="2"/>
  <c r="AG282" i="2"/>
  <c r="AH282" i="2"/>
  <c r="I283" i="2"/>
  <c r="J283" i="2"/>
  <c r="M283" i="2"/>
  <c r="N283" i="2"/>
  <c r="Q283" i="2"/>
  <c r="R283" i="2"/>
  <c r="U283" i="2"/>
  <c r="V283" i="2"/>
  <c r="Y283" i="2"/>
  <c r="Z283" i="2"/>
  <c r="AC283" i="2"/>
  <c r="AD283" i="2"/>
  <c r="AG283" i="2"/>
  <c r="AH283" i="2"/>
  <c r="L284" i="2"/>
  <c r="F285" i="2"/>
  <c r="H285" i="2"/>
  <c r="L285" i="2"/>
  <c r="P285" i="2"/>
  <c r="T285" i="2"/>
  <c r="X285" i="2"/>
  <c r="AB285" i="2"/>
  <c r="AF285" i="2"/>
  <c r="F286" i="2"/>
  <c r="H286" i="2"/>
  <c r="L286" i="2"/>
  <c r="P286" i="2"/>
  <c r="T286" i="2"/>
  <c r="X286" i="2"/>
  <c r="AB286" i="2"/>
  <c r="AF286" i="2"/>
  <c r="F288" i="2"/>
  <c r="H288" i="2"/>
  <c r="L288" i="2"/>
  <c r="P288" i="2"/>
  <c r="T288" i="2"/>
  <c r="X288" i="2"/>
  <c r="AB288" i="2"/>
  <c r="AF288" i="2"/>
  <c r="F289" i="2"/>
  <c r="H289" i="2"/>
  <c r="L289" i="2"/>
  <c r="P289" i="2"/>
  <c r="T289" i="2"/>
  <c r="X289" i="2"/>
  <c r="AB289" i="2"/>
  <c r="AF289" i="2"/>
  <c r="F290" i="2"/>
  <c r="H290" i="2"/>
  <c r="L290" i="2"/>
  <c r="P290" i="2"/>
  <c r="T290" i="2"/>
  <c r="X290" i="2"/>
  <c r="AB290" i="2"/>
  <c r="AF290" i="2"/>
  <c r="F294" i="2"/>
  <c r="H294" i="2"/>
  <c r="L294" i="2"/>
  <c r="P294" i="2"/>
  <c r="T294" i="2"/>
  <c r="X294" i="2"/>
  <c r="AB294" i="2"/>
  <c r="AF294" i="2"/>
  <c r="F295" i="2"/>
  <c r="H295" i="2"/>
  <c r="L295" i="2"/>
  <c r="P295" i="2"/>
  <c r="T295" i="2"/>
  <c r="X295" i="2"/>
  <c r="AB295" i="2"/>
  <c r="AF295" i="2"/>
  <c r="F297" i="2"/>
  <c r="H297" i="2"/>
  <c r="L297" i="2"/>
  <c r="P297" i="2"/>
  <c r="T297" i="2"/>
  <c r="X297" i="2"/>
  <c r="AB297" i="2"/>
  <c r="AF297" i="2"/>
  <c r="F298" i="2"/>
  <c r="H298" i="2"/>
  <c r="L298" i="2"/>
  <c r="P298" i="2"/>
  <c r="T298" i="2"/>
  <c r="X298" i="2"/>
  <c r="AB298" i="2"/>
  <c r="AF298" i="2"/>
  <c r="F299" i="2"/>
  <c r="H299" i="2"/>
  <c r="L299" i="2"/>
  <c r="P299" i="2"/>
  <c r="T299" i="2"/>
  <c r="X299" i="2"/>
  <c r="AB299" i="2"/>
  <c r="AF299" i="2"/>
  <c r="F301" i="2"/>
  <c r="H301" i="2"/>
  <c r="L301" i="2"/>
  <c r="P301" i="2"/>
  <c r="T301" i="2"/>
  <c r="X301" i="2"/>
  <c r="AB301" i="2"/>
  <c r="AF301" i="2"/>
  <c r="F302" i="2"/>
  <c r="H302" i="2"/>
  <c r="L302" i="2"/>
  <c r="P302" i="2"/>
  <c r="T302" i="2"/>
  <c r="X302" i="2"/>
  <c r="AB302" i="2"/>
  <c r="AF302" i="2"/>
  <c r="F304" i="2"/>
  <c r="H304" i="2"/>
  <c r="L304" i="2"/>
  <c r="P304" i="2"/>
  <c r="T304" i="2"/>
  <c r="X304" i="2"/>
  <c r="AB304" i="2"/>
  <c r="AF304" i="2"/>
  <c r="F305" i="2"/>
  <c r="H305" i="2"/>
  <c r="L305" i="2"/>
  <c r="P305" i="2"/>
  <c r="T305" i="2"/>
  <c r="X305" i="2"/>
  <c r="AB305" i="2"/>
  <c r="AF305" i="2"/>
  <c r="F306" i="2"/>
  <c r="H306" i="2"/>
  <c r="L306" i="2"/>
  <c r="P306" i="2"/>
  <c r="T306" i="2"/>
  <c r="X306" i="2"/>
  <c r="AB306" i="2"/>
  <c r="AF306" i="2"/>
  <c r="F308" i="2"/>
  <c r="H308" i="2"/>
  <c r="L308" i="2"/>
  <c r="P308" i="2"/>
  <c r="T308" i="2"/>
  <c r="X308" i="2"/>
  <c r="AB308" i="2"/>
  <c r="AF308" i="2"/>
  <c r="F309" i="2"/>
  <c r="H309" i="2"/>
  <c r="L309" i="2"/>
  <c r="P309" i="2"/>
  <c r="T309" i="2"/>
  <c r="X309" i="2"/>
  <c r="AB309" i="2"/>
  <c r="AF309" i="2"/>
  <c r="F311" i="2"/>
  <c r="H311" i="2"/>
  <c r="L311" i="2"/>
  <c r="P311" i="2"/>
  <c r="T311" i="2"/>
  <c r="X311" i="2"/>
  <c r="AB311" i="2"/>
  <c r="AF311" i="2"/>
  <c r="F312" i="2"/>
  <c r="H312" i="2"/>
  <c r="L312" i="2"/>
  <c r="P312" i="2"/>
  <c r="T312" i="2"/>
  <c r="X312" i="2"/>
  <c r="AB312" i="2"/>
  <c r="AF312" i="2"/>
  <c r="F313" i="2"/>
  <c r="H313" i="2"/>
  <c r="L313" i="2"/>
  <c r="P313" i="2"/>
  <c r="T313" i="2"/>
  <c r="X313" i="2"/>
  <c r="AB313" i="2"/>
  <c r="AF313" i="2"/>
  <c r="F315" i="2"/>
  <c r="H315" i="2"/>
  <c r="L315" i="2"/>
  <c r="P315" i="2"/>
  <c r="T315" i="2"/>
  <c r="X315" i="2"/>
  <c r="AB315" i="2"/>
  <c r="AF315" i="2"/>
  <c r="F316" i="2"/>
  <c r="H316" i="2"/>
  <c r="L316" i="2"/>
  <c r="P316" i="2"/>
  <c r="T316" i="2"/>
  <c r="X316" i="2"/>
  <c r="AB316" i="2"/>
  <c r="AF316" i="2"/>
  <c r="F318" i="2"/>
  <c r="H318" i="2"/>
  <c r="L318" i="2"/>
  <c r="P318" i="2"/>
  <c r="T318" i="2"/>
  <c r="X318" i="2"/>
  <c r="AB318" i="2"/>
  <c r="AF318" i="2"/>
  <c r="F319" i="2"/>
  <c r="H319" i="2"/>
  <c r="L319" i="2"/>
  <c r="P319" i="2"/>
  <c r="T319" i="2"/>
  <c r="X319" i="2"/>
  <c r="AB319" i="2"/>
  <c r="AF319" i="2"/>
  <c r="F320" i="2"/>
  <c r="H320" i="2"/>
  <c r="L320" i="2"/>
  <c r="P320" i="2"/>
  <c r="T320" i="2"/>
  <c r="X320" i="2"/>
  <c r="AB320" i="2"/>
  <c r="AF320" i="2"/>
  <c r="F322" i="2"/>
  <c r="H322" i="2"/>
  <c r="L322" i="2"/>
  <c r="P322" i="2"/>
  <c r="T322" i="2"/>
  <c r="X322" i="2"/>
  <c r="AB322" i="2"/>
  <c r="AF322" i="2"/>
  <c r="F323" i="2"/>
  <c r="H323" i="2"/>
  <c r="L323" i="2"/>
  <c r="P323" i="2"/>
  <c r="T323" i="2"/>
  <c r="X323" i="2"/>
  <c r="AB323" i="2"/>
  <c r="AF323" i="2"/>
  <c r="F325" i="2"/>
  <c r="H325" i="2"/>
  <c r="L325" i="2"/>
  <c r="P325" i="2"/>
  <c r="T325" i="2"/>
  <c r="X325" i="2"/>
  <c r="AB325" i="2"/>
  <c r="AF325" i="2"/>
  <c r="F326" i="2"/>
  <c r="H326" i="2"/>
  <c r="L326" i="2"/>
  <c r="P326" i="2"/>
  <c r="T326" i="2"/>
  <c r="X326" i="2"/>
  <c r="AB326" i="2"/>
  <c r="AF326" i="2"/>
  <c r="F327" i="2"/>
  <c r="H327" i="2"/>
  <c r="L327" i="2"/>
  <c r="P327" i="2"/>
  <c r="T327" i="2"/>
  <c r="X327" i="2"/>
  <c r="AB327" i="2"/>
  <c r="AF327" i="2"/>
  <c r="F337" i="2"/>
  <c r="H337" i="2"/>
  <c r="L337" i="2"/>
  <c r="P337" i="2"/>
  <c r="T337" i="2"/>
  <c r="X337" i="2"/>
  <c r="AB337" i="2"/>
  <c r="AF337" i="2"/>
  <c r="F338" i="2"/>
  <c r="H338" i="2"/>
  <c r="L338" i="2"/>
  <c r="P338" i="2"/>
  <c r="T338" i="2"/>
  <c r="X338" i="2"/>
  <c r="AB338" i="2"/>
  <c r="AF338" i="2"/>
  <c r="F340" i="2"/>
  <c r="H340" i="2"/>
  <c r="L340" i="2"/>
  <c r="P340" i="2"/>
  <c r="T340" i="2"/>
  <c r="X340" i="2"/>
  <c r="AB340" i="2"/>
  <c r="AF340" i="2"/>
  <c r="F341" i="2"/>
  <c r="H341" i="2"/>
  <c r="L341" i="2"/>
  <c r="P341" i="2"/>
  <c r="T341" i="2"/>
  <c r="X341" i="2"/>
  <c r="AB341" i="2"/>
  <c r="AF341" i="2"/>
  <c r="F342" i="2"/>
  <c r="H342" i="2"/>
  <c r="L342" i="2"/>
  <c r="P342" i="2"/>
  <c r="T342" i="2"/>
  <c r="X342" i="2"/>
  <c r="AB342" i="2"/>
  <c r="AF342" i="2"/>
  <c r="F344" i="2"/>
  <c r="H344" i="2"/>
  <c r="L344" i="2"/>
  <c r="P344" i="2"/>
  <c r="T344" i="2"/>
  <c r="X344" i="2"/>
  <c r="AB344" i="2"/>
  <c r="AF344" i="2"/>
  <c r="F345" i="2"/>
  <c r="H345" i="2"/>
  <c r="L345" i="2"/>
  <c r="P345" i="2"/>
  <c r="T345" i="2"/>
  <c r="X345" i="2"/>
  <c r="AB345" i="2"/>
  <c r="AF345" i="2"/>
  <c r="F347" i="2"/>
  <c r="H347" i="2"/>
  <c r="L347" i="2"/>
  <c r="P347" i="2"/>
  <c r="T347" i="2"/>
  <c r="X347" i="2"/>
  <c r="AB347" i="2"/>
  <c r="AF347" i="2"/>
  <c r="F348" i="2"/>
  <c r="H348" i="2"/>
  <c r="L348" i="2"/>
  <c r="P348" i="2"/>
  <c r="T348" i="2"/>
  <c r="X348" i="2"/>
  <c r="AB348" i="2"/>
  <c r="AF348" i="2"/>
  <c r="F349" i="2"/>
  <c r="H349" i="2"/>
  <c r="L349" i="2"/>
  <c r="P349" i="2"/>
  <c r="T349" i="2"/>
  <c r="X349" i="2"/>
  <c r="AB349" i="2"/>
  <c r="AF349" i="2"/>
  <c r="F351" i="2"/>
  <c r="H351" i="2"/>
  <c r="L351" i="2"/>
  <c r="P351" i="2"/>
  <c r="T351" i="2"/>
  <c r="X351" i="2"/>
  <c r="AB351" i="2"/>
  <c r="AF351" i="2"/>
  <c r="F352" i="2"/>
  <c r="H352" i="2"/>
  <c r="L352" i="2"/>
  <c r="P352" i="2"/>
  <c r="T352" i="2"/>
  <c r="X352" i="2"/>
  <c r="AB352" i="2"/>
  <c r="AF352" i="2"/>
  <c r="F354" i="2"/>
  <c r="H354" i="2"/>
  <c r="L354" i="2"/>
  <c r="P354" i="2"/>
  <c r="T354" i="2"/>
  <c r="X354" i="2"/>
  <c r="AB354" i="2"/>
  <c r="AF354" i="2"/>
  <c r="F355" i="2"/>
  <c r="H355" i="2"/>
  <c r="L355" i="2"/>
  <c r="P355" i="2"/>
  <c r="T355" i="2"/>
  <c r="X355" i="2"/>
  <c r="AB355" i="2"/>
  <c r="AF355" i="2"/>
  <c r="F356" i="2"/>
  <c r="H356" i="2"/>
  <c r="L356" i="2"/>
  <c r="P356" i="2"/>
  <c r="T356" i="2"/>
  <c r="X356" i="2"/>
  <c r="AB356" i="2"/>
  <c r="AF356" i="2"/>
  <c r="F358" i="2"/>
  <c r="H358" i="2"/>
  <c r="L358" i="2"/>
  <c r="P358" i="2"/>
  <c r="T358" i="2"/>
  <c r="X358" i="2"/>
  <c r="AB358" i="2"/>
  <c r="AF358" i="2"/>
  <c r="F359" i="2"/>
  <c r="H359" i="2"/>
  <c r="L359" i="2"/>
  <c r="P359" i="2"/>
  <c r="T359" i="2"/>
  <c r="X359" i="2"/>
  <c r="AB359" i="2"/>
  <c r="AF359" i="2"/>
  <c r="F361" i="2"/>
  <c r="H361" i="2"/>
  <c r="L361" i="2"/>
  <c r="P361" i="2"/>
  <c r="T361" i="2"/>
  <c r="X361" i="2"/>
  <c r="AB361" i="2"/>
  <c r="AF361" i="2"/>
  <c r="F362" i="2"/>
  <c r="H362" i="2"/>
  <c r="L362" i="2"/>
  <c r="P362" i="2"/>
  <c r="T362" i="2"/>
  <c r="X362" i="2"/>
  <c r="AB362" i="2"/>
  <c r="AF362" i="2"/>
  <c r="F363" i="2"/>
  <c r="H363" i="2"/>
  <c r="L363" i="2"/>
  <c r="P363" i="2"/>
  <c r="T363" i="2"/>
  <c r="X363" i="2"/>
  <c r="AB363" i="2"/>
  <c r="AF363" i="2"/>
  <c r="F365" i="2"/>
  <c r="H365" i="2"/>
  <c r="L365" i="2"/>
  <c r="P365" i="2"/>
  <c r="T365" i="2"/>
  <c r="X365" i="2"/>
  <c r="AB365" i="2"/>
  <c r="AF365" i="2"/>
  <c r="F366" i="2"/>
  <c r="H366" i="2"/>
  <c r="L366" i="2"/>
  <c r="P366" i="2"/>
  <c r="T366" i="2"/>
  <c r="X366" i="2"/>
  <c r="AB366" i="2"/>
  <c r="AF366" i="2"/>
  <c r="F368" i="2"/>
  <c r="H368" i="2"/>
  <c r="L368" i="2"/>
  <c r="P368" i="2"/>
  <c r="T368" i="2"/>
  <c r="X368" i="2"/>
  <c r="AB368" i="2"/>
  <c r="AF368" i="2"/>
  <c r="F369" i="2"/>
  <c r="H369" i="2"/>
  <c r="L369" i="2"/>
  <c r="P369" i="2"/>
  <c r="T369" i="2"/>
  <c r="X369" i="2"/>
  <c r="AB369" i="2"/>
  <c r="AF369" i="2"/>
  <c r="F370" i="2"/>
  <c r="H370" i="2"/>
  <c r="L370" i="2"/>
  <c r="P370" i="2"/>
  <c r="T370" i="2"/>
  <c r="X370" i="2"/>
  <c r="AB370" i="2"/>
  <c r="AF370" i="2"/>
  <c r="Q247" i="2" l="1"/>
  <c r="Q245" i="2"/>
  <c r="AP11" i="2"/>
  <c r="AO11" i="2"/>
  <c r="AO30" i="2"/>
  <c r="AP30" i="2"/>
  <c r="AO77" i="2"/>
  <c r="AP77" i="2"/>
  <c r="AO98" i="2"/>
  <c r="AP98" i="2"/>
  <c r="AO166" i="2"/>
  <c r="AP166" i="2"/>
  <c r="AO273" i="2"/>
  <c r="AP273" i="2"/>
  <c r="AO295" i="2"/>
  <c r="AP295" i="2"/>
  <c r="AP312" i="2"/>
  <c r="AO312" i="2"/>
  <c r="AO342" i="2"/>
  <c r="AP342" i="2"/>
  <c r="AO354" i="2"/>
  <c r="AP354" i="2"/>
  <c r="AP370" i="2"/>
  <c r="AO370" i="2"/>
  <c r="AO6" i="2"/>
  <c r="AP6" i="2"/>
  <c r="AO12" i="2"/>
  <c r="AP12" i="2"/>
  <c r="AO18" i="2"/>
  <c r="AP18" i="2"/>
  <c r="AO34" i="2"/>
  <c r="AP34" i="2"/>
  <c r="AP50" i="2"/>
  <c r="AO50" i="2"/>
  <c r="AO67" i="2"/>
  <c r="AP67" i="2"/>
  <c r="AO80" i="2"/>
  <c r="AP80" i="2"/>
  <c r="AO88" i="2"/>
  <c r="AP88" i="2"/>
  <c r="AP93" i="2"/>
  <c r="AO93" i="2"/>
  <c r="AP99" i="2"/>
  <c r="AO99" i="2"/>
  <c r="AO117" i="2"/>
  <c r="AP117" i="2"/>
  <c r="AP134" i="2"/>
  <c r="AO134" i="2"/>
  <c r="AO173" i="2"/>
  <c r="AP173" i="2"/>
  <c r="AO252" i="2"/>
  <c r="AP252" i="2"/>
  <c r="AO280" i="2"/>
  <c r="AP280" i="2"/>
  <c r="AP289" i="2"/>
  <c r="AO289" i="2"/>
  <c r="AO297" i="2"/>
  <c r="AP297" i="2"/>
  <c r="AP302" i="2"/>
  <c r="AO302" i="2"/>
  <c r="AP308" i="2"/>
  <c r="AO308" i="2"/>
  <c r="AP313" i="2"/>
  <c r="AO313" i="2"/>
  <c r="AO319" i="2"/>
  <c r="AP319" i="2"/>
  <c r="AO325" i="2"/>
  <c r="AP325" i="2"/>
  <c r="AO338" i="2"/>
  <c r="AP338" i="2"/>
  <c r="AO344" i="2"/>
  <c r="AP344" i="2"/>
  <c r="AP349" i="2"/>
  <c r="AO349" i="2"/>
  <c r="AP355" i="2"/>
  <c r="AO355" i="2"/>
  <c r="AP361" i="2"/>
  <c r="AO361" i="2"/>
  <c r="AP366" i="2"/>
  <c r="AO366" i="2"/>
  <c r="AO202" i="2"/>
  <c r="AP202" i="2"/>
  <c r="AO216" i="2"/>
  <c r="AP216" i="2"/>
  <c r="AO242" i="2"/>
  <c r="AP242" i="2"/>
  <c r="AO247" i="2"/>
  <c r="AP247" i="2"/>
  <c r="AO5" i="2"/>
  <c r="AP5" i="2"/>
  <c r="AP47" i="2"/>
  <c r="AO47" i="2"/>
  <c r="AO86" i="2"/>
  <c r="AP86" i="2"/>
  <c r="AO130" i="2"/>
  <c r="AP130" i="2"/>
  <c r="AO288" i="2"/>
  <c r="AP288" i="2"/>
  <c r="AP306" i="2"/>
  <c r="AO306" i="2"/>
  <c r="AP323" i="2"/>
  <c r="AO323" i="2"/>
  <c r="AP359" i="2"/>
  <c r="AO359" i="2"/>
  <c r="AO200" i="2"/>
  <c r="AP200" i="2"/>
  <c r="AO246" i="2"/>
  <c r="AP246" i="2"/>
  <c r="AO8" i="2"/>
  <c r="AP8" i="2"/>
  <c r="AP13" i="2"/>
  <c r="AO13" i="2"/>
  <c r="AP19" i="2"/>
  <c r="AO19" i="2"/>
  <c r="AP37" i="2"/>
  <c r="AO37" i="2"/>
  <c r="AO54" i="2"/>
  <c r="AP54" i="2"/>
  <c r="AO70" i="2"/>
  <c r="AP70" i="2"/>
  <c r="AO84" i="2"/>
  <c r="AP84" i="2"/>
  <c r="AP89" i="2"/>
  <c r="AO89" i="2"/>
  <c r="AO95" i="2"/>
  <c r="AP95" i="2"/>
  <c r="AO107" i="2"/>
  <c r="AP107" i="2"/>
  <c r="AO120" i="2"/>
  <c r="AP120" i="2"/>
  <c r="AP137" i="2"/>
  <c r="AO137" i="2"/>
  <c r="AO180" i="2"/>
  <c r="AP180" i="2"/>
  <c r="AP259" i="2"/>
  <c r="AO259" i="2"/>
  <c r="AP285" i="2"/>
  <c r="AO285" i="2"/>
  <c r="AO290" i="2"/>
  <c r="AP290" i="2"/>
  <c r="AO298" i="2"/>
  <c r="AP298" i="2"/>
  <c r="AO304" i="2"/>
  <c r="AP304" i="2"/>
  <c r="AP309" i="2"/>
  <c r="AO309" i="2"/>
  <c r="AO315" i="2"/>
  <c r="AP315" i="2"/>
  <c r="AP320" i="2"/>
  <c r="AO320" i="2"/>
  <c r="AP326" i="2"/>
  <c r="AO326" i="2"/>
  <c r="AO340" i="2"/>
  <c r="AP340" i="2"/>
  <c r="AP345" i="2"/>
  <c r="AO345" i="2"/>
  <c r="AP351" i="2"/>
  <c r="AO351" i="2"/>
  <c r="AO356" i="2"/>
  <c r="AP356" i="2"/>
  <c r="AP362" i="2"/>
  <c r="AO362" i="2"/>
  <c r="AO368" i="2"/>
  <c r="AP368" i="2"/>
  <c r="AO203" i="2"/>
  <c r="AP203" i="2"/>
  <c r="AP223" i="2"/>
  <c r="AO223" i="2"/>
  <c r="AP243" i="2"/>
  <c r="AO243" i="2"/>
  <c r="AO16" i="2"/>
  <c r="AP16" i="2"/>
  <c r="AP60" i="2"/>
  <c r="AO60" i="2"/>
  <c r="AO92" i="2"/>
  <c r="AP92" i="2"/>
  <c r="AO114" i="2"/>
  <c r="AP114" i="2"/>
  <c r="AO194" i="2"/>
  <c r="AP194" i="2"/>
  <c r="AO301" i="2"/>
  <c r="AP301" i="2"/>
  <c r="AO318" i="2"/>
  <c r="AP318" i="2"/>
  <c r="AO337" i="2"/>
  <c r="AP337" i="2"/>
  <c r="AO348" i="2"/>
  <c r="AP348" i="2"/>
  <c r="AP365" i="2"/>
  <c r="AO365" i="2"/>
  <c r="AP209" i="2"/>
  <c r="AO209" i="2"/>
  <c r="AP237" i="2"/>
  <c r="AO237" i="2"/>
  <c r="AO4" i="2"/>
  <c r="AP4" i="2"/>
  <c r="AO9" i="2"/>
  <c r="AP9" i="2"/>
  <c r="AP15" i="2"/>
  <c r="AO15" i="2"/>
  <c r="AP27" i="2"/>
  <c r="AO27" i="2"/>
  <c r="AP40" i="2"/>
  <c r="AO40" i="2"/>
  <c r="AO57" i="2"/>
  <c r="AP57" i="2"/>
  <c r="AO74" i="2"/>
  <c r="AP74" i="2"/>
  <c r="AP85" i="2"/>
  <c r="AO85" i="2"/>
  <c r="AO91" i="2"/>
  <c r="AP91" i="2"/>
  <c r="AO96" i="2"/>
  <c r="AP96" i="2"/>
  <c r="AP110" i="2"/>
  <c r="AO110" i="2"/>
  <c r="AO127" i="2"/>
  <c r="AP127" i="2"/>
  <c r="AO140" i="2"/>
  <c r="AP140" i="2"/>
  <c r="AP187" i="2"/>
  <c r="AO187" i="2"/>
  <c r="AP266" i="2"/>
  <c r="AO266" i="2"/>
  <c r="AP286" i="2"/>
  <c r="AO286" i="2"/>
  <c r="AP294" i="2"/>
  <c r="AO294" i="2"/>
  <c r="AO299" i="2"/>
  <c r="AP299" i="2"/>
  <c r="AP305" i="2"/>
  <c r="AO305" i="2"/>
  <c r="AO311" i="2"/>
  <c r="AP311" i="2"/>
  <c r="AP316" i="2"/>
  <c r="AO316" i="2"/>
  <c r="AO322" i="2"/>
  <c r="AP322" i="2"/>
  <c r="AO327" i="2"/>
  <c r="AP327" i="2"/>
  <c r="AP341" i="2"/>
  <c r="AO341" i="2"/>
  <c r="AO347" i="2"/>
  <c r="AP347" i="2"/>
  <c r="AO352" i="2"/>
  <c r="AP352" i="2"/>
  <c r="AP358" i="2"/>
  <c r="AO358" i="2"/>
  <c r="AP363" i="2"/>
  <c r="AO363" i="2"/>
  <c r="AP369" i="2"/>
  <c r="AO369" i="2"/>
  <c r="AO199" i="2"/>
  <c r="AP199" i="2"/>
  <c r="AO204" i="2"/>
  <c r="AP204" i="2"/>
  <c r="AO230" i="2"/>
  <c r="AP230" i="2"/>
  <c r="AO245" i="2"/>
  <c r="AP245" i="2"/>
  <c r="AJ144" i="2"/>
  <c r="AJ152" i="2"/>
  <c r="AJ170" i="2"/>
  <c r="AJ184" i="2"/>
  <c r="AJ198" i="2"/>
  <c r="AJ263" i="2"/>
  <c r="AJ277" i="2"/>
  <c r="AJ213" i="2"/>
  <c r="AJ227" i="2"/>
  <c r="AJ241" i="2"/>
  <c r="AJ145" i="2"/>
  <c r="AJ151" i="2"/>
  <c r="AJ153" i="2"/>
  <c r="AJ256" i="2"/>
  <c r="AJ270" i="2"/>
  <c r="AJ284" i="2"/>
  <c r="AJ220" i="2"/>
  <c r="AL220" i="2" s="1"/>
  <c r="AJ234" i="2"/>
  <c r="AC352" i="2"/>
  <c r="AG341" i="2"/>
  <c r="AH285" i="2"/>
  <c r="AJ372" i="2"/>
  <c r="AK243" i="2"/>
  <c r="R230" i="2"/>
  <c r="R216" i="2"/>
  <c r="P234" i="2"/>
  <c r="Q234" i="2" s="1"/>
  <c r="AJ7" i="2"/>
  <c r="AJ360" i="2"/>
  <c r="AJ373" i="2"/>
  <c r="AJ201" i="2"/>
  <c r="Z237" i="2"/>
  <c r="Z209" i="2"/>
  <c r="AJ97" i="2"/>
  <c r="Q273" i="2"/>
  <c r="AJ142" i="2"/>
  <c r="AJ20" i="2"/>
  <c r="Y273" i="2"/>
  <c r="AD252" i="2"/>
  <c r="Y354" i="2"/>
  <c r="Z306" i="2"/>
  <c r="I266" i="2"/>
  <c r="I259" i="2"/>
  <c r="N252" i="2"/>
  <c r="AC246" i="2"/>
  <c r="J237" i="2"/>
  <c r="J223" i="2"/>
  <c r="N216" i="2"/>
  <c r="Q337" i="2"/>
  <c r="Z252" i="2"/>
  <c r="Y223" i="2"/>
  <c r="AJ332" i="2"/>
  <c r="AJ375" i="2"/>
  <c r="AG290" i="2"/>
  <c r="AD325" i="2"/>
  <c r="AL294" i="2"/>
  <c r="AK305" i="2"/>
  <c r="AL316" i="2"/>
  <c r="AL327" i="2"/>
  <c r="AK347" i="2"/>
  <c r="AK358" i="2"/>
  <c r="AL369" i="2"/>
  <c r="U290" i="2"/>
  <c r="Y242" i="2"/>
  <c r="AL289" i="2"/>
  <c r="M285" i="2"/>
  <c r="V243" i="2"/>
  <c r="AL290" i="2"/>
  <c r="AC266" i="2"/>
  <c r="AL252" i="2"/>
  <c r="M245" i="2"/>
  <c r="AJ329" i="2"/>
  <c r="Y286" i="2"/>
  <c r="V290" i="2"/>
  <c r="AH288" i="2"/>
  <c r="AJ146" i="2"/>
  <c r="AL304" i="2"/>
  <c r="AL315" i="2"/>
  <c r="AL326" i="2"/>
  <c r="AL345" i="2"/>
  <c r="AL356" i="2"/>
  <c r="AL368" i="2"/>
  <c r="AK286" i="2"/>
  <c r="AL259" i="2"/>
  <c r="AH216" i="2"/>
  <c r="AJ82" i="2"/>
  <c r="AJ155" i="2"/>
  <c r="AK295" i="2"/>
  <c r="AK306" i="2"/>
  <c r="AK318" i="2"/>
  <c r="AK337" i="2"/>
  <c r="AK348" i="2"/>
  <c r="AL359" i="2"/>
  <c r="AL370" i="2"/>
  <c r="AK280" i="2"/>
  <c r="AK288" i="2"/>
  <c r="AL285" i="2"/>
  <c r="I280" i="2"/>
  <c r="X270" i="2"/>
  <c r="AC270" i="2" s="1"/>
  <c r="AB256" i="2"/>
  <c r="AD256" i="2" s="1"/>
  <c r="AF234" i="2"/>
  <c r="AH234" i="2" s="1"/>
  <c r="AJ158" i="2"/>
  <c r="AL297" i="2"/>
  <c r="AL308" i="2"/>
  <c r="AK319" i="2"/>
  <c r="AK338" i="2"/>
  <c r="AK349" i="2"/>
  <c r="AK361" i="2"/>
  <c r="AJ376" i="2"/>
  <c r="AK273" i="2"/>
  <c r="AK289" i="2"/>
  <c r="AL237" i="2"/>
  <c r="AL286" i="2"/>
  <c r="N242" i="2"/>
  <c r="AJ100" i="2"/>
  <c r="AJ159" i="2"/>
  <c r="AK298" i="2"/>
  <c r="AL309" i="2"/>
  <c r="AK320" i="2"/>
  <c r="AK340" i="2"/>
  <c r="AK351" i="2"/>
  <c r="AL362" i="2"/>
  <c r="AJ377" i="2"/>
  <c r="AK266" i="2"/>
  <c r="AK290" i="2"/>
  <c r="M289" i="2"/>
  <c r="U285" i="2"/>
  <c r="AH220" i="2"/>
  <c r="AJ122" i="2"/>
  <c r="AL246" i="2"/>
  <c r="AL299" i="2"/>
  <c r="AL311" i="2"/>
  <c r="AL322" i="2"/>
  <c r="AL341" i="2"/>
  <c r="AL352" i="2"/>
  <c r="AL363" i="2"/>
  <c r="AK259" i="2"/>
  <c r="AL280" i="2"/>
  <c r="AL288" i="2"/>
  <c r="AL247" i="2"/>
  <c r="AK301" i="2"/>
  <c r="AK312" i="2"/>
  <c r="AL323" i="2"/>
  <c r="AL342" i="2"/>
  <c r="AK354" i="2"/>
  <c r="AK365" i="2"/>
  <c r="AK252" i="2"/>
  <c r="AK370" i="2"/>
  <c r="AL273" i="2"/>
  <c r="Z290" i="2"/>
  <c r="AK302" i="2"/>
  <c r="AL313" i="2"/>
  <c r="AL325" i="2"/>
  <c r="AK344" i="2"/>
  <c r="AK355" i="2"/>
  <c r="AK366" i="2"/>
  <c r="AK285" i="2"/>
  <c r="AL266" i="2"/>
  <c r="AJ244" i="2"/>
  <c r="AK297" i="2"/>
  <c r="AK356" i="2"/>
  <c r="AL338" i="2"/>
  <c r="AK362" i="2"/>
  <c r="AK363" i="2"/>
  <c r="AK369" i="2"/>
  <c r="AK325" i="2"/>
  <c r="AK322" i="2"/>
  <c r="AL361" i="2"/>
  <c r="AL354" i="2"/>
  <c r="AL351" i="2"/>
  <c r="AL347" i="2"/>
  <c r="AL337" i="2"/>
  <c r="AL295" i="2"/>
  <c r="AK237" i="2"/>
  <c r="AL318" i="2"/>
  <c r="AK315" i="2"/>
  <c r="AK230" i="2"/>
  <c r="AL230" i="2"/>
  <c r="AK311" i="2"/>
  <c r="AL312" i="2"/>
  <c r="AL243" i="2"/>
  <c r="AL242" i="2"/>
  <c r="AK308" i="2"/>
  <c r="AL223" i="2"/>
  <c r="AK223" i="2"/>
  <c r="AJ303" i="2"/>
  <c r="AK216" i="2"/>
  <c r="AL216" i="2"/>
  <c r="AJ333" i="2"/>
  <c r="AK299" i="2"/>
  <c r="AL298" i="2"/>
  <c r="AK245" i="2"/>
  <c r="AL245" i="2"/>
  <c r="AK246" i="2"/>
  <c r="AK247" i="2"/>
  <c r="AK209" i="2"/>
  <c r="AK242" i="2"/>
  <c r="AL209" i="2"/>
  <c r="AK368" i="2"/>
  <c r="AK326" i="2"/>
  <c r="AK327" i="2"/>
  <c r="AK323" i="2"/>
  <c r="AL365" i="2"/>
  <c r="AL366" i="2"/>
  <c r="AL320" i="2"/>
  <c r="AL319" i="2"/>
  <c r="AK359" i="2"/>
  <c r="AK316" i="2"/>
  <c r="AL358" i="2"/>
  <c r="AJ317" i="2"/>
  <c r="AL355" i="2"/>
  <c r="AK313" i="2"/>
  <c r="AK309" i="2"/>
  <c r="AJ353" i="2"/>
  <c r="AK352" i="2"/>
  <c r="AL305" i="2"/>
  <c r="AL306" i="2"/>
  <c r="AL348" i="2"/>
  <c r="AL349" i="2"/>
  <c r="AK304" i="2"/>
  <c r="AL302" i="2"/>
  <c r="AK345" i="2"/>
  <c r="AL301" i="2"/>
  <c r="AL344" i="2"/>
  <c r="AK342" i="2"/>
  <c r="AK341" i="2"/>
  <c r="AL340" i="2"/>
  <c r="AK294" i="2"/>
  <c r="AJ296" i="2"/>
  <c r="AJ17" i="2"/>
  <c r="AJ334" i="2"/>
  <c r="AJ10" i="2"/>
  <c r="AJ149" i="2"/>
  <c r="AJ94" i="2"/>
  <c r="AJ148" i="2"/>
  <c r="AJ156" i="2"/>
  <c r="AJ330" i="2"/>
  <c r="AJ339" i="2"/>
  <c r="AJ42" i="2"/>
  <c r="AP42" i="2" s="1"/>
  <c r="AJ87" i="2"/>
  <c r="AJ14" i="2"/>
  <c r="AJ90" i="2"/>
  <c r="AJ310" i="2"/>
  <c r="AJ367" i="2"/>
  <c r="AJ62" i="2"/>
  <c r="AJ287" i="2"/>
  <c r="AJ346" i="2"/>
  <c r="AJ324" i="2"/>
  <c r="AJ177" i="2"/>
  <c r="AJ191" i="2"/>
  <c r="M315" i="2"/>
  <c r="V289" i="2"/>
  <c r="Y288" i="2"/>
  <c r="N266" i="2"/>
  <c r="I252" i="2"/>
  <c r="AF244" i="2"/>
  <c r="AF248" i="2" s="1"/>
  <c r="AG209" i="2"/>
  <c r="R246" i="2"/>
  <c r="AG242" i="2"/>
  <c r="M216" i="2"/>
  <c r="AG326" i="2"/>
  <c r="AC316" i="2"/>
  <c r="M266" i="2"/>
  <c r="H284" i="2"/>
  <c r="I284" i="2" s="1"/>
  <c r="AD266" i="2"/>
  <c r="V259" i="2"/>
  <c r="AC247" i="2"/>
  <c r="AG216" i="2"/>
  <c r="AG323" i="2"/>
  <c r="Q266" i="2"/>
  <c r="J252" i="2"/>
  <c r="AG246" i="2"/>
  <c r="U277" i="2"/>
  <c r="AG285" i="2"/>
  <c r="Q246" i="2"/>
  <c r="Y245" i="2"/>
  <c r="AH243" i="2"/>
  <c r="Y209" i="2"/>
  <c r="X213" i="2"/>
  <c r="AG230" i="2"/>
  <c r="AC230" i="2"/>
  <c r="Q369" i="2"/>
  <c r="AD365" i="2"/>
  <c r="I361" i="2"/>
  <c r="Z355" i="2"/>
  <c r="Z344" i="2"/>
  <c r="Q316" i="2"/>
  <c r="U263" i="2"/>
  <c r="AD230" i="2"/>
  <c r="AG252" i="2"/>
  <c r="M252" i="2"/>
  <c r="M223" i="2"/>
  <c r="U363" i="2"/>
  <c r="I345" i="2"/>
  <c r="J315" i="2"/>
  <c r="Y289" i="2"/>
  <c r="AG288" i="2"/>
  <c r="I286" i="2"/>
  <c r="AG273" i="2"/>
  <c r="J266" i="2"/>
  <c r="I246" i="2"/>
  <c r="N245" i="2"/>
  <c r="U243" i="2"/>
  <c r="AH242" i="2"/>
  <c r="Q230" i="2"/>
  <c r="H227" i="2"/>
  <c r="I227" i="2" s="1"/>
  <c r="Y297" i="2"/>
  <c r="U289" i="2"/>
  <c r="AH230" i="2"/>
  <c r="J290" i="2"/>
  <c r="Q288" i="2"/>
  <c r="AC280" i="2"/>
  <c r="V273" i="2"/>
  <c r="AC252" i="2"/>
  <c r="U247" i="2"/>
  <c r="M243" i="2"/>
  <c r="N288" i="2"/>
  <c r="U259" i="2"/>
  <c r="AD245" i="2"/>
  <c r="P244" i="2"/>
  <c r="P248" i="2" s="1"/>
  <c r="M290" i="2"/>
  <c r="I355" i="2"/>
  <c r="N352" i="2"/>
  <c r="Q351" i="2"/>
  <c r="AH326" i="2"/>
  <c r="Y290" i="2"/>
  <c r="Z289" i="2"/>
  <c r="N289" i="2"/>
  <c r="J288" i="2"/>
  <c r="AD246" i="2"/>
  <c r="R242" i="2"/>
  <c r="X241" i="2"/>
  <c r="Y241" i="2" s="1"/>
  <c r="Y237" i="2"/>
  <c r="U216" i="2"/>
  <c r="J209" i="2"/>
  <c r="I290" i="2"/>
  <c r="R286" i="2"/>
  <c r="I285" i="2"/>
  <c r="AG280" i="2"/>
  <c r="N280" i="2"/>
  <c r="V263" i="2"/>
  <c r="Y252" i="2"/>
  <c r="Y247" i="2"/>
  <c r="H241" i="2"/>
  <c r="I241" i="2" s="1"/>
  <c r="AC223" i="2"/>
  <c r="AC209" i="2"/>
  <c r="R288" i="2"/>
  <c r="T287" i="2"/>
  <c r="T291" i="2" s="1"/>
  <c r="AD280" i="2"/>
  <c r="M280" i="2"/>
  <c r="V247" i="2"/>
  <c r="AC245" i="2"/>
  <c r="AC242" i="2"/>
  <c r="Q242" i="2"/>
  <c r="Z223" i="2"/>
  <c r="R289" i="2"/>
  <c r="J286" i="2"/>
  <c r="AF277" i="2"/>
  <c r="R273" i="2"/>
  <c r="AH246" i="2"/>
  <c r="J245" i="2"/>
  <c r="AG243" i="2"/>
  <c r="M242" i="2"/>
  <c r="M237" i="2"/>
  <c r="U230" i="2"/>
  <c r="AG220" i="2"/>
  <c r="V342" i="2"/>
  <c r="Y341" i="2"/>
  <c r="AC311" i="2"/>
  <c r="AH309" i="2"/>
  <c r="R304" i="2"/>
  <c r="U302" i="2"/>
  <c r="Q290" i="2"/>
  <c r="Q289" i="2"/>
  <c r="AH286" i="2"/>
  <c r="V285" i="2"/>
  <c r="X284" i="2"/>
  <c r="Z280" i="2"/>
  <c r="J280" i="2"/>
  <c r="U273" i="2"/>
  <c r="I270" i="2"/>
  <c r="U266" i="2"/>
  <c r="AG259" i="2"/>
  <c r="M259" i="2"/>
  <c r="R247" i="2"/>
  <c r="I245" i="2"/>
  <c r="I243" i="2"/>
  <c r="T227" i="2"/>
  <c r="Y227" i="2" s="1"/>
  <c r="U223" i="2"/>
  <c r="Q216" i="2"/>
  <c r="N290" i="2"/>
  <c r="AD288" i="2"/>
  <c r="Y280" i="2"/>
  <c r="AC237" i="2"/>
  <c r="I216" i="2"/>
  <c r="M344" i="2"/>
  <c r="AD289" i="2"/>
  <c r="AC288" i="2"/>
  <c r="Z286" i="2"/>
  <c r="AC273" i="2"/>
  <c r="AF263" i="2"/>
  <c r="AH259" i="2"/>
  <c r="U245" i="2"/>
  <c r="U242" i="2"/>
  <c r="V223" i="2"/>
  <c r="M209" i="2"/>
  <c r="AH369" i="2"/>
  <c r="J366" i="2"/>
  <c r="N344" i="2"/>
  <c r="AD313" i="2"/>
  <c r="I298" i="2"/>
  <c r="R297" i="2"/>
  <c r="AG289" i="2"/>
  <c r="AG286" i="2"/>
  <c r="Q286" i="2"/>
  <c r="Q285" i="2"/>
  <c r="AC284" i="2"/>
  <c r="Y266" i="2"/>
  <c r="Q259" i="2"/>
  <c r="I256" i="2"/>
  <c r="J256" i="2"/>
  <c r="AG247" i="2"/>
  <c r="M246" i="2"/>
  <c r="Q243" i="2"/>
  <c r="J270" i="2"/>
  <c r="N270" i="2"/>
  <c r="AG366" i="2"/>
  <c r="I365" i="2"/>
  <c r="N362" i="2"/>
  <c r="AD358" i="2"/>
  <c r="AG345" i="2"/>
  <c r="I344" i="2"/>
  <c r="AH327" i="2"/>
  <c r="I326" i="2"/>
  <c r="V323" i="2"/>
  <c r="R313" i="2"/>
  <c r="R295" i="2"/>
  <c r="AC289" i="2"/>
  <c r="AC286" i="2"/>
  <c r="AD286" i="2"/>
  <c r="M286" i="2"/>
  <c r="N286" i="2"/>
  <c r="U280" i="2"/>
  <c r="T284" i="2"/>
  <c r="V280" i="2"/>
  <c r="U252" i="2"/>
  <c r="T256" i="2"/>
  <c r="Y256" i="2" s="1"/>
  <c r="V252" i="2"/>
  <c r="M247" i="2"/>
  <c r="N247" i="2"/>
  <c r="P287" i="2"/>
  <c r="AF287" i="2"/>
  <c r="AC285" i="2"/>
  <c r="AD285" i="2"/>
  <c r="AB287" i="2"/>
  <c r="N285" i="2"/>
  <c r="L287" i="2"/>
  <c r="R285" i="2"/>
  <c r="Q280" i="2"/>
  <c r="P284" i="2"/>
  <c r="R280" i="2"/>
  <c r="V266" i="2"/>
  <c r="Z266" i="2"/>
  <c r="AC259" i="2"/>
  <c r="AB263" i="2"/>
  <c r="AD259" i="2"/>
  <c r="N259" i="2"/>
  <c r="R259" i="2"/>
  <c r="Q252" i="2"/>
  <c r="P256" i="2"/>
  <c r="R252" i="2"/>
  <c r="AD247" i="2"/>
  <c r="AH247" i="2"/>
  <c r="I247" i="2"/>
  <c r="J247" i="2"/>
  <c r="Y246" i="2"/>
  <c r="Z246" i="2"/>
  <c r="J246" i="2"/>
  <c r="N246" i="2"/>
  <c r="AC243" i="2"/>
  <c r="AB244" i="2"/>
  <c r="AD243" i="2"/>
  <c r="N243" i="2"/>
  <c r="R243" i="2"/>
  <c r="I230" i="2"/>
  <c r="H234" i="2"/>
  <c r="N234" i="2" s="1"/>
  <c r="J230" i="2"/>
  <c r="M230" i="2"/>
  <c r="N230" i="2"/>
  <c r="Y216" i="2"/>
  <c r="X220" i="2"/>
  <c r="AD220" i="2" s="1"/>
  <c r="Z216" i="2"/>
  <c r="AC216" i="2"/>
  <c r="AD216" i="2"/>
  <c r="Q209" i="2"/>
  <c r="P213" i="2"/>
  <c r="U213" i="2" s="1"/>
  <c r="R209" i="2"/>
  <c r="U209" i="2"/>
  <c r="V209" i="2"/>
  <c r="Z297" i="2"/>
  <c r="M288" i="2"/>
  <c r="Y285" i="2"/>
  <c r="Z285" i="2"/>
  <c r="X287" i="2"/>
  <c r="V277" i="2"/>
  <c r="M273" i="2"/>
  <c r="L277" i="2"/>
  <c r="R277" i="2" s="1"/>
  <c r="N273" i="2"/>
  <c r="T270" i="2"/>
  <c r="AG266" i="2"/>
  <c r="AF270" i="2"/>
  <c r="AH266" i="2"/>
  <c r="L263" i="2"/>
  <c r="Q263" i="2" s="1"/>
  <c r="Y259" i="2"/>
  <c r="X263" i="2"/>
  <c r="Z259" i="2"/>
  <c r="U246" i="2"/>
  <c r="V246" i="2"/>
  <c r="L244" i="2"/>
  <c r="Y243" i="2"/>
  <c r="Z243" i="2"/>
  <c r="I242" i="2"/>
  <c r="J242" i="2"/>
  <c r="H244" i="2"/>
  <c r="Q237" i="2"/>
  <c r="P241" i="2"/>
  <c r="V241" i="2" s="1"/>
  <c r="R237" i="2"/>
  <c r="U237" i="2"/>
  <c r="V237" i="2"/>
  <c r="AG223" i="2"/>
  <c r="AF227" i="2"/>
  <c r="AH223" i="2"/>
  <c r="Q220" i="2"/>
  <c r="R220" i="2"/>
  <c r="R358" i="2"/>
  <c r="AH290" i="2"/>
  <c r="I289" i="2"/>
  <c r="J289" i="2"/>
  <c r="V286" i="2"/>
  <c r="AD273" i="2"/>
  <c r="AH273" i="2"/>
  <c r="I273" i="2"/>
  <c r="H277" i="2"/>
  <c r="J273" i="2"/>
  <c r="F263" i="2"/>
  <c r="F287" i="2"/>
  <c r="F291" i="2" s="1"/>
  <c r="N256" i="2"/>
  <c r="V245" i="2"/>
  <c r="Z245" i="2"/>
  <c r="Z242" i="2"/>
  <c r="X244" i="2"/>
  <c r="AD242" i="2"/>
  <c r="I358" i="2"/>
  <c r="AC290" i="2"/>
  <c r="AD290" i="2"/>
  <c r="R290" i="2"/>
  <c r="Z288" i="2"/>
  <c r="I288" i="2"/>
  <c r="U286" i="2"/>
  <c r="M270" i="2"/>
  <c r="M256" i="2"/>
  <c r="AG245" i="2"/>
  <c r="AH245" i="2"/>
  <c r="AH289" i="2"/>
  <c r="U288" i="2"/>
  <c r="V288" i="2"/>
  <c r="I213" i="2"/>
  <c r="J213" i="2"/>
  <c r="H287" i="2"/>
  <c r="J285" i="2"/>
  <c r="AH280" i="2"/>
  <c r="Z273" i="2"/>
  <c r="R266" i="2"/>
  <c r="J259" i="2"/>
  <c r="AH252" i="2"/>
  <c r="Z247" i="2"/>
  <c r="R245" i="2"/>
  <c r="T244" i="2"/>
  <c r="J243" i="2"/>
  <c r="V242" i="2"/>
  <c r="N237" i="2"/>
  <c r="AD223" i="2"/>
  <c r="I223" i="2"/>
  <c r="V216" i="2"/>
  <c r="N209" i="2"/>
  <c r="AF284" i="2"/>
  <c r="X277" i="2"/>
  <c r="AC277" i="2" s="1"/>
  <c r="P270" i="2"/>
  <c r="H263" i="2"/>
  <c r="AF256" i="2"/>
  <c r="L241" i="2"/>
  <c r="AH237" i="2"/>
  <c r="Z230" i="2"/>
  <c r="AB227" i="2"/>
  <c r="R223" i="2"/>
  <c r="T220" i="2"/>
  <c r="J216" i="2"/>
  <c r="L213" i="2"/>
  <c r="AH209" i="2"/>
  <c r="F244" i="2"/>
  <c r="F248" i="2" s="1"/>
  <c r="AF241" i="2"/>
  <c r="AG237" i="2"/>
  <c r="X234" i="2"/>
  <c r="Y230" i="2"/>
  <c r="P227" i="2"/>
  <c r="Q223" i="2"/>
  <c r="H220" i="2"/>
  <c r="AF213" i="2"/>
  <c r="AD237" i="2"/>
  <c r="I237" i="2"/>
  <c r="V230" i="2"/>
  <c r="N223" i="2"/>
  <c r="AD209" i="2"/>
  <c r="I209" i="2"/>
  <c r="AB241" i="2"/>
  <c r="T234" i="2"/>
  <c r="L227" i="2"/>
  <c r="AB213" i="2"/>
  <c r="AH344" i="2"/>
  <c r="M342" i="2"/>
  <c r="V304" i="2"/>
  <c r="Z295" i="2"/>
  <c r="AH358" i="2"/>
  <c r="J356" i="2"/>
  <c r="M355" i="2"/>
  <c r="U354" i="2"/>
  <c r="AC349" i="2"/>
  <c r="AG348" i="2"/>
  <c r="M338" i="2"/>
  <c r="I323" i="2"/>
  <c r="Y309" i="2"/>
  <c r="R327" i="2"/>
  <c r="I313" i="2"/>
  <c r="AH345" i="2"/>
  <c r="Q342" i="2"/>
  <c r="Q368" i="2"/>
  <c r="Z311" i="2"/>
  <c r="R370" i="2"/>
  <c r="AC368" i="2"/>
  <c r="AD366" i="2"/>
  <c r="V358" i="2"/>
  <c r="AG356" i="2"/>
  <c r="M351" i="2"/>
  <c r="Y347" i="2"/>
  <c r="I327" i="2"/>
  <c r="M368" i="2"/>
  <c r="I348" i="2"/>
  <c r="N347" i="2"/>
  <c r="Y345" i="2"/>
  <c r="AD344" i="2"/>
  <c r="J320" i="2"/>
  <c r="R318" i="2"/>
  <c r="I304" i="2"/>
  <c r="V299" i="2"/>
  <c r="Q295" i="2"/>
  <c r="J362" i="2"/>
  <c r="R351" i="2"/>
  <c r="AH322" i="2"/>
  <c r="M318" i="2"/>
  <c r="R311" i="2"/>
  <c r="J368" i="2"/>
  <c r="J354" i="2"/>
  <c r="AC348" i="2"/>
  <c r="M345" i="2"/>
  <c r="Y342" i="2"/>
  <c r="AH319" i="2"/>
  <c r="R308" i="2"/>
  <c r="AD305" i="2"/>
  <c r="I299" i="2"/>
  <c r="AD297" i="2"/>
  <c r="Z354" i="2"/>
  <c r="R349" i="2"/>
  <c r="R337" i="2"/>
  <c r="AC312" i="2"/>
  <c r="AD361" i="2"/>
  <c r="N356" i="2"/>
  <c r="M370" i="2"/>
  <c r="V368" i="2"/>
  <c r="AC366" i="2"/>
  <c r="I351" i="2"/>
  <c r="U342" i="2"/>
  <c r="R305" i="2"/>
  <c r="J348" i="2"/>
  <c r="V318" i="2"/>
  <c r="M313" i="2"/>
  <c r="V311" i="2"/>
  <c r="I370" i="2"/>
  <c r="I368" i="2"/>
  <c r="Z366" i="2"/>
  <c r="AG365" i="2"/>
  <c r="R363" i="2"/>
  <c r="Q358" i="2"/>
  <c r="Q349" i="2"/>
  <c r="AD348" i="2"/>
  <c r="AD345" i="2"/>
  <c r="V327" i="2"/>
  <c r="I325" i="2"/>
  <c r="U323" i="2"/>
  <c r="I320" i="2"/>
  <c r="AC313" i="2"/>
  <c r="J313" i="2"/>
  <c r="U312" i="2"/>
  <c r="Y305" i="2"/>
  <c r="V297" i="2"/>
  <c r="AC365" i="2"/>
  <c r="Y361" i="2"/>
  <c r="Z352" i="2"/>
  <c r="U348" i="2"/>
  <c r="I347" i="2"/>
  <c r="N340" i="2"/>
  <c r="Q327" i="2"/>
  <c r="AC325" i="2"/>
  <c r="AH323" i="2"/>
  <c r="Y322" i="2"/>
  <c r="AC320" i="2"/>
  <c r="Q318" i="2"/>
  <c r="M306" i="2"/>
  <c r="M301" i="2"/>
  <c r="AD298" i="2"/>
  <c r="Q297" i="2"/>
  <c r="J294" i="2"/>
  <c r="Z347" i="2"/>
  <c r="AC344" i="2"/>
  <c r="AG312" i="2"/>
  <c r="Y304" i="2"/>
  <c r="N358" i="2"/>
  <c r="Q345" i="2"/>
  <c r="AG369" i="2"/>
  <c r="N369" i="2"/>
  <c r="R368" i="2"/>
  <c r="AH366" i="2"/>
  <c r="I366" i="2"/>
  <c r="Z365" i="2"/>
  <c r="AG362" i="2"/>
  <c r="I362" i="2"/>
  <c r="U359" i="2"/>
  <c r="U356" i="2"/>
  <c r="V355" i="2"/>
  <c r="AH354" i="2"/>
  <c r="I354" i="2"/>
  <c r="I349" i="2"/>
  <c r="R348" i="2"/>
  <c r="V345" i="2"/>
  <c r="Y344" i="2"/>
  <c r="J344" i="2"/>
  <c r="R342" i="2"/>
  <c r="N326" i="2"/>
  <c r="Q322" i="2"/>
  <c r="Y315" i="2"/>
  <c r="N313" i="2"/>
  <c r="Q311" i="2"/>
  <c r="Z309" i="2"/>
  <c r="AC308" i="2"/>
  <c r="AH306" i="2"/>
  <c r="I306" i="2"/>
  <c r="AD312" i="2"/>
  <c r="J326" i="2"/>
  <c r="U309" i="2"/>
  <c r="Y308" i="2"/>
  <c r="Z294" i="2"/>
  <c r="Z319" i="2"/>
  <c r="AD369" i="2"/>
  <c r="N316" i="2"/>
  <c r="AC305" i="2"/>
  <c r="V369" i="2"/>
  <c r="U369" i="2"/>
  <c r="M337" i="2"/>
  <c r="N337" i="2"/>
  <c r="AD318" i="2"/>
  <c r="AG318" i="2"/>
  <c r="AC318" i="2"/>
  <c r="Z370" i="2"/>
  <c r="Y370" i="2"/>
  <c r="AD370" i="2"/>
  <c r="Z368" i="2"/>
  <c r="Y366" i="2"/>
  <c r="AH361" i="2"/>
  <c r="Z337" i="2"/>
  <c r="AD322" i="2"/>
  <c r="M311" i="2"/>
  <c r="J311" i="2"/>
  <c r="AD362" i="2"/>
  <c r="Y362" i="2"/>
  <c r="AC362" i="2"/>
  <c r="V352" i="2"/>
  <c r="R352" i="2"/>
  <c r="Q352" i="2"/>
  <c r="J359" i="2"/>
  <c r="R355" i="2"/>
  <c r="Q355" i="2"/>
  <c r="N355" i="2"/>
  <c r="V347" i="2"/>
  <c r="M326" i="2"/>
  <c r="V308" i="2"/>
  <c r="N301" i="2"/>
  <c r="J301" i="2"/>
  <c r="I301" i="2"/>
  <c r="U295" i="2"/>
  <c r="Z351" i="2"/>
  <c r="Y351" i="2"/>
  <c r="AG313" i="2"/>
  <c r="AH313" i="2"/>
  <c r="M365" i="2"/>
  <c r="N365" i="2"/>
  <c r="I295" i="2"/>
  <c r="M295" i="2"/>
  <c r="J295" i="2"/>
  <c r="AG352" i="2"/>
  <c r="AH352" i="2"/>
  <c r="AC322" i="2"/>
  <c r="Z322" i="2"/>
  <c r="AG370" i="2"/>
  <c r="I337" i="2"/>
  <c r="V349" i="2"/>
  <c r="U349" i="2"/>
  <c r="AC340" i="2"/>
  <c r="AD340" i="2"/>
  <c r="AD327" i="2"/>
  <c r="AG327" i="2"/>
  <c r="AC327" i="2"/>
  <c r="Z316" i="2"/>
  <c r="U316" i="2"/>
  <c r="Y302" i="2"/>
  <c r="R361" i="2"/>
  <c r="V361" i="2"/>
  <c r="R347" i="2"/>
  <c r="U347" i="2"/>
  <c r="Q347" i="2"/>
  <c r="Y312" i="2"/>
  <c r="Z312" i="2"/>
  <c r="V312" i="2"/>
  <c r="Q370" i="2"/>
  <c r="U370" i="2"/>
  <c r="Q366" i="2"/>
  <c r="R366" i="2"/>
  <c r="U366" i="2"/>
  <c r="Z369" i="2"/>
  <c r="N366" i="2"/>
  <c r="M366" i="2"/>
  <c r="AH363" i="2"/>
  <c r="AH359" i="2"/>
  <c r="AG355" i="2"/>
  <c r="AD323" i="2"/>
  <c r="Y323" i="2"/>
  <c r="Y320" i="2"/>
  <c r="V320" i="2"/>
  <c r="Q313" i="2"/>
  <c r="U313" i="2"/>
  <c r="N312" i="2"/>
  <c r="AD309" i="2"/>
  <c r="AC309" i="2"/>
  <c r="V302" i="2"/>
  <c r="R298" i="2"/>
  <c r="N298" i="2"/>
  <c r="M298" i="2"/>
  <c r="Y294" i="2"/>
  <c r="AH370" i="2"/>
  <c r="AC363" i="2"/>
  <c r="Q361" i="2"/>
  <c r="Z356" i="2"/>
  <c r="V356" i="2"/>
  <c r="N354" i="2"/>
  <c r="M354" i="2"/>
  <c r="AD347" i="2"/>
  <c r="AG347" i="2"/>
  <c r="AC347" i="2"/>
  <c r="AG344" i="2"/>
  <c r="M341" i="2"/>
  <c r="AH318" i="2"/>
  <c r="J312" i="2"/>
  <c r="I312" i="2"/>
  <c r="I363" i="2"/>
  <c r="Q362" i="2"/>
  <c r="AC358" i="2"/>
  <c r="AG354" i="2"/>
  <c r="J351" i="2"/>
  <c r="U345" i="2"/>
  <c r="AD337" i="2"/>
  <c r="N322" i="2"/>
  <c r="Q315" i="2"/>
  <c r="V313" i="2"/>
  <c r="Y311" i="2"/>
  <c r="M304" i="2"/>
  <c r="AC299" i="2"/>
  <c r="Y295" i="2"/>
  <c r="N370" i="2"/>
  <c r="AC361" i="2"/>
  <c r="N361" i="2"/>
  <c r="Y359" i="2"/>
  <c r="M352" i="2"/>
  <c r="M347" i="2"/>
  <c r="AC342" i="2"/>
  <c r="R340" i="2"/>
  <c r="AG319" i="2"/>
  <c r="Q312" i="2"/>
  <c r="AG308" i="2"/>
  <c r="J304" i="2"/>
  <c r="V366" i="2"/>
  <c r="V365" i="2"/>
  <c r="J365" i="2"/>
  <c r="Z361" i="2"/>
  <c r="M361" i="2"/>
  <c r="J355" i="2"/>
  <c r="M349" i="2"/>
  <c r="Y348" i="2"/>
  <c r="J347" i="2"/>
  <c r="Q340" i="2"/>
  <c r="R322" i="2"/>
  <c r="AG315" i="2"/>
  <c r="Z313" i="2"/>
  <c r="R312" i="2"/>
  <c r="AG311" i="2"/>
  <c r="R302" i="2"/>
  <c r="U297" i="2"/>
  <c r="I294" i="2"/>
  <c r="J370" i="2"/>
  <c r="AC369" i="2"/>
  <c r="M369" i="2"/>
  <c r="AD368" i="2"/>
  <c r="U365" i="2"/>
  <c r="M363" i="2"/>
  <c r="V359" i="2"/>
  <c r="AG358" i="2"/>
  <c r="J358" i="2"/>
  <c r="I356" i="2"/>
  <c r="U355" i="2"/>
  <c r="Y352" i="2"/>
  <c r="AD349" i="2"/>
  <c r="V348" i="2"/>
  <c r="AC345" i="2"/>
  <c r="J345" i="2"/>
  <c r="Z342" i="2"/>
  <c r="N342" i="2"/>
  <c r="Z341" i="2"/>
  <c r="AC338" i="2"/>
  <c r="Z326" i="2"/>
  <c r="N323" i="2"/>
  <c r="AD320" i="2"/>
  <c r="Y319" i="2"/>
  <c r="AD316" i="2"/>
  <c r="M316" i="2"/>
  <c r="Z315" i="2"/>
  <c r="Y313" i="2"/>
  <c r="U311" i="2"/>
  <c r="AD308" i="2"/>
  <c r="Q304" i="2"/>
  <c r="AG299" i="2"/>
  <c r="J299" i="2"/>
  <c r="V295" i="2"/>
  <c r="M312" i="2"/>
  <c r="AG309" i="2"/>
  <c r="I369" i="2"/>
  <c r="Y368" i="2"/>
  <c r="R365" i="2"/>
  <c r="J361" i="2"/>
  <c r="Y356" i="2"/>
  <c r="AC351" i="2"/>
  <c r="AH347" i="2"/>
  <c r="J342" i="2"/>
  <c r="U326" i="2"/>
  <c r="Q325" i="2"/>
  <c r="AG322" i="2"/>
  <c r="M322" i="2"/>
  <c r="N311" i="2"/>
  <c r="M309" i="2"/>
  <c r="AH304" i="2"/>
  <c r="N304" i="2"/>
  <c r="AC297" i="2"/>
  <c r="N295" i="2"/>
  <c r="M359" i="2"/>
  <c r="V370" i="2"/>
  <c r="R369" i="2"/>
  <c r="N368" i="2"/>
  <c r="AH365" i="2"/>
  <c r="Q365" i="2"/>
  <c r="V363" i="2"/>
  <c r="J363" i="2"/>
  <c r="Z362" i="2"/>
  <c r="M362" i="2"/>
  <c r="AG361" i="2"/>
  <c r="U361" i="2"/>
  <c r="Z359" i="2"/>
  <c r="I359" i="2"/>
  <c r="M358" i="2"/>
  <c r="AH356" i="2"/>
  <c r="Y355" i="2"/>
  <c r="AD352" i="2"/>
  <c r="N351" i="2"/>
  <c r="AC341" i="2"/>
  <c r="Z325" i="2"/>
  <c r="U325" i="2"/>
  <c r="V325" i="2"/>
  <c r="Y325" i="2"/>
  <c r="Y369" i="2"/>
  <c r="U368" i="2"/>
  <c r="Q363" i="2"/>
  <c r="AG359" i="2"/>
  <c r="Z358" i="2"/>
  <c r="AG340" i="2"/>
  <c r="AH340" i="2"/>
  <c r="Y338" i="2"/>
  <c r="Z338" i="2"/>
  <c r="AD338" i="2"/>
  <c r="AG338" i="2"/>
  <c r="AH338" i="2"/>
  <c r="AC370" i="2"/>
  <c r="AH368" i="2"/>
  <c r="AG363" i="2"/>
  <c r="I352" i="2"/>
  <c r="J352" i="2"/>
  <c r="J369" i="2"/>
  <c r="AG368" i="2"/>
  <c r="Y365" i="2"/>
  <c r="U362" i="2"/>
  <c r="R359" i="2"/>
  <c r="Y358" i="2"/>
  <c r="AC356" i="2"/>
  <c r="Q356" i="2"/>
  <c r="AH355" i="2"/>
  <c r="AC354" i="2"/>
  <c r="AD354" i="2"/>
  <c r="U352" i="2"/>
  <c r="AG349" i="2"/>
  <c r="U341" i="2"/>
  <c r="V341" i="2"/>
  <c r="AG297" i="2"/>
  <c r="AH297" i="2"/>
  <c r="R356" i="2"/>
  <c r="Y349" i="2"/>
  <c r="Z349" i="2"/>
  <c r="AD363" i="2"/>
  <c r="N363" i="2"/>
  <c r="AH362" i="2"/>
  <c r="V362" i="2"/>
  <c r="AD359" i="2"/>
  <c r="Q359" i="2"/>
  <c r="U358" i="2"/>
  <c r="AD356" i="2"/>
  <c r="M356" i="2"/>
  <c r="U351" i="2"/>
  <c r="V351" i="2"/>
  <c r="AH349" i="2"/>
  <c r="AH348" i="2"/>
  <c r="Q348" i="2"/>
  <c r="Q344" i="2"/>
  <c r="R344" i="2"/>
  <c r="U344" i="2"/>
  <c r="I340" i="2"/>
  <c r="J340" i="2"/>
  <c r="M340" i="2"/>
  <c r="U338" i="2"/>
  <c r="Q338" i="2"/>
  <c r="R338" i="2"/>
  <c r="V338" i="2"/>
  <c r="AG301" i="2"/>
  <c r="AH301" i="2"/>
  <c r="AG351" i="2"/>
  <c r="AH351" i="2"/>
  <c r="R362" i="2"/>
  <c r="AC359" i="2"/>
  <c r="V354" i="2"/>
  <c r="M348" i="2"/>
  <c r="N348" i="2"/>
  <c r="AG337" i="2"/>
  <c r="AH337" i="2"/>
  <c r="AC337" i="2"/>
  <c r="Y363" i="2"/>
  <c r="N359" i="2"/>
  <c r="Q354" i="2"/>
  <c r="R354" i="2"/>
  <c r="J349" i="2"/>
  <c r="AG342" i="2"/>
  <c r="AH342" i="2"/>
  <c r="N341" i="2"/>
  <c r="Q341" i="2"/>
  <c r="R341" i="2"/>
  <c r="AD355" i="2"/>
  <c r="Z363" i="2"/>
  <c r="AC355" i="2"/>
  <c r="AD351" i="2"/>
  <c r="J341" i="2"/>
  <c r="I341" i="2"/>
  <c r="V340" i="2"/>
  <c r="U340" i="2"/>
  <c r="Y340" i="2"/>
  <c r="Z340" i="2"/>
  <c r="I338" i="2"/>
  <c r="J338" i="2"/>
  <c r="Q319" i="2"/>
  <c r="V319" i="2"/>
  <c r="U319" i="2"/>
  <c r="R319" i="2"/>
  <c r="R345" i="2"/>
  <c r="AD342" i="2"/>
  <c r="AH341" i="2"/>
  <c r="N338" i="2"/>
  <c r="N327" i="2"/>
  <c r="AC326" i="2"/>
  <c r="M323" i="2"/>
  <c r="R320" i="2"/>
  <c r="Q320" i="2"/>
  <c r="N319" i="2"/>
  <c r="M319" i="2"/>
  <c r="I316" i="2"/>
  <c r="J316" i="2"/>
  <c r="Z308" i="2"/>
  <c r="U308" i="2"/>
  <c r="Y306" i="2"/>
  <c r="Q305" i="2"/>
  <c r="U305" i="2"/>
  <c r="AH298" i="2"/>
  <c r="AH325" i="2"/>
  <c r="AG325" i="2"/>
  <c r="M320" i="2"/>
  <c r="N320" i="2"/>
  <c r="I319" i="2"/>
  <c r="J319" i="2"/>
  <c r="AH311" i="2"/>
  <c r="AG305" i="2"/>
  <c r="AH305" i="2"/>
  <c r="Y301" i="2"/>
  <c r="Z301" i="2"/>
  <c r="AC301" i="2"/>
  <c r="AD301" i="2"/>
  <c r="R294" i="2"/>
  <c r="Q294" i="2"/>
  <c r="V294" i="2"/>
  <c r="Y337" i="2"/>
  <c r="M325" i="2"/>
  <c r="N325" i="2"/>
  <c r="Z323" i="2"/>
  <c r="AC323" i="2"/>
  <c r="AH320" i="2"/>
  <c r="AG320" i="2"/>
  <c r="AD319" i="2"/>
  <c r="AC319" i="2"/>
  <c r="J318" i="2"/>
  <c r="N318" i="2"/>
  <c r="I318" i="2"/>
  <c r="Q309" i="2"/>
  <c r="R309" i="2"/>
  <c r="U306" i="2"/>
  <c r="V306" i="2"/>
  <c r="I305" i="2"/>
  <c r="J305" i="2"/>
  <c r="M305" i="2"/>
  <c r="N305" i="2"/>
  <c r="M302" i="2"/>
  <c r="Q302" i="2"/>
  <c r="N302" i="2"/>
  <c r="N299" i="2"/>
  <c r="M299" i="2"/>
  <c r="I297" i="2"/>
  <c r="J297" i="2"/>
  <c r="M297" i="2"/>
  <c r="N297" i="2"/>
  <c r="M294" i="2"/>
  <c r="N294" i="2"/>
  <c r="N349" i="2"/>
  <c r="Z348" i="2"/>
  <c r="N345" i="2"/>
  <c r="AD341" i="2"/>
  <c r="J327" i="2"/>
  <c r="M327" i="2"/>
  <c r="AD326" i="2"/>
  <c r="Y326" i="2"/>
  <c r="J325" i="2"/>
  <c r="R315" i="2"/>
  <c r="U315" i="2"/>
  <c r="V315" i="2"/>
  <c r="AH302" i="2"/>
  <c r="AD302" i="2"/>
  <c r="AG302" i="2"/>
  <c r="AC302" i="2"/>
  <c r="J302" i="2"/>
  <c r="I302" i="2"/>
  <c r="Q301" i="2"/>
  <c r="R301" i="2"/>
  <c r="AC298" i="2"/>
  <c r="AG298" i="2"/>
  <c r="V344" i="2"/>
  <c r="I342" i="2"/>
  <c r="U337" i="2"/>
  <c r="V337" i="2"/>
  <c r="J337" i="2"/>
  <c r="U318" i="2"/>
  <c r="Y318" i="2"/>
  <c r="J308" i="2"/>
  <c r="I308" i="2"/>
  <c r="Z345" i="2"/>
  <c r="U327" i="2"/>
  <c r="Y327" i="2"/>
  <c r="R323" i="2"/>
  <c r="AH316" i="2"/>
  <c r="AG316" i="2"/>
  <c r="N309" i="2"/>
  <c r="I309" i="2"/>
  <c r="J309" i="2"/>
  <c r="R306" i="2"/>
  <c r="N306" i="2"/>
  <c r="Q306" i="2"/>
  <c r="AD295" i="2"/>
  <c r="AC295" i="2"/>
  <c r="Q326" i="2"/>
  <c r="R326" i="2"/>
  <c r="Q323" i="2"/>
  <c r="AD315" i="2"/>
  <c r="AH315" i="2"/>
  <c r="AC315" i="2"/>
  <c r="Y299" i="2"/>
  <c r="Z299" i="2"/>
  <c r="J323" i="2"/>
  <c r="AC304" i="2"/>
  <c r="AD304" i="2"/>
  <c r="AG304" i="2"/>
  <c r="Q299" i="2"/>
  <c r="R299" i="2"/>
  <c r="U299" i="2"/>
  <c r="AG295" i="2"/>
  <c r="AH295" i="2"/>
  <c r="AC294" i="2"/>
  <c r="AD294" i="2"/>
  <c r="V326" i="2"/>
  <c r="R325" i="2"/>
  <c r="J322" i="2"/>
  <c r="I322" i="2"/>
  <c r="U320" i="2"/>
  <c r="Z320" i="2"/>
  <c r="V316" i="2"/>
  <c r="Y316" i="2"/>
  <c r="M308" i="2"/>
  <c r="N308" i="2"/>
  <c r="Q308" i="2"/>
  <c r="V301" i="2"/>
  <c r="U301" i="2"/>
  <c r="Z298" i="2"/>
  <c r="Y298" i="2"/>
  <c r="Z327" i="2"/>
  <c r="U322" i="2"/>
  <c r="V322" i="2"/>
  <c r="AC306" i="2"/>
  <c r="AD306" i="2"/>
  <c r="AG306" i="2"/>
  <c r="U298" i="2"/>
  <c r="V298" i="2"/>
  <c r="R316" i="2"/>
  <c r="N315" i="2"/>
  <c r="AH312" i="2"/>
  <c r="AD311" i="2"/>
  <c r="AH308" i="2"/>
  <c r="J306" i="2"/>
  <c r="Z305" i="2"/>
  <c r="U304" i="2"/>
  <c r="Z302" i="2"/>
  <c r="AH299" i="2"/>
  <c r="I315" i="2"/>
  <c r="J298" i="2"/>
  <c r="U294" i="2"/>
  <c r="Z318" i="2"/>
  <c r="I311" i="2"/>
  <c r="V309" i="2"/>
  <c r="V305" i="2"/>
  <c r="Z304" i="2"/>
  <c r="AD299" i="2"/>
  <c r="Q298" i="2"/>
  <c r="AH294" i="2"/>
  <c r="AG294" i="2"/>
  <c r="R234" i="2" l="1"/>
  <c r="AJ328" i="2"/>
  <c r="AJ357" i="2"/>
  <c r="AP357" i="2" s="1"/>
  <c r="J284" i="2"/>
  <c r="AO42" i="2"/>
  <c r="AJ300" i="2"/>
  <c r="AO300" i="2" s="1"/>
  <c r="AP17" i="2"/>
  <c r="AO17" i="2"/>
  <c r="AO317" i="2"/>
  <c r="AP317" i="2"/>
  <c r="AO377" i="2"/>
  <c r="AP377" i="2"/>
  <c r="AP100" i="2"/>
  <c r="AO100" i="2"/>
  <c r="AO372" i="2"/>
  <c r="AP372" i="2"/>
  <c r="AP234" i="2"/>
  <c r="AO234" i="2"/>
  <c r="AP256" i="2"/>
  <c r="AO256" i="2"/>
  <c r="AO241" i="2"/>
  <c r="AP241" i="2"/>
  <c r="AP263" i="2"/>
  <c r="AO263" i="2"/>
  <c r="AO152" i="2"/>
  <c r="AP152" i="2"/>
  <c r="Z270" i="2"/>
  <c r="AD270" i="2"/>
  <c r="AO191" i="2"/>
  <c r="AP191" i="2"/>
  <c r="AP287" i="2"/>
  <c r="AO287" i="2"/>
  <c r="AO90" i="2"/>
  <c r="AP90" i="2"/>
  <c r="AP339" i="2"/>
  <c r="AO339" i="2"/>
  <c r="AO94" i="2"/>
  <c r="AP94" i="2"/>
  <c r="AO357" i="2"/>
  <c r="AO296" i="2"/>
  <c r="AP296" i="2"/>
  <c r="AP333" i="2"/>
  <c r="AO333" i="2"/>
  <c r="AO158" i="2"/>
  <c r="AP158" i="2"/>
  <c r="AP82" i="2"/>
  <c r="AO82" i="2"/>
  <c r="AO97" i="2"/>
  <c r="AP97" i="2"/>
  <c r="AO373" i="2"/>
  <c r="AP373" i="2"/>
  <c r="AP220" i="2"/>
  <c r="AO220" i="2"/>
  <c r="AP153" i="2"/>
  <c r="AO153" i="2"/>
  <c r="AO227" i="2"/>
  <c r="AP227" i="2"/>
  <c r="AP198" i="2"/>
  <c r="AO198" i="2"/>
  <c r="AO144" i="2"/>
  <c r="AP144" i="2"/>
  <c r="AO148" i="2"/>
  <c r="AP148" i="2"/>
  <c r="AP177" i="2"/>
  <c r="AO177" i="2"/>
  <c r="AO62" i="2"/>
  <c r="AP62" i="2"/>
  <c r="AP14" i="2"/>
  <c r="AO14" i="2"/>
  <c r="AO330" i="2"/>
  <c r="AP330" i="2"/>
  <c r="AP149" i="2"/>
  <c r="AO149" i="2"/>
  <c r="AO122" i="2"/>
  <c r="AP122" i="2"/>
  <c r="AO376" i="2"/>
  <c r="AP376" i="2"/>
  <c r="AO375" i="2"/>
  <c r="AP375" i="2"/>
  <c r="AP20" i="2"/>
  <c r="AO20" i="2"/>
  <c r="AP360" i="2"/>
  <c r="AO360" i="2"/>
  <c r="AO284" i="2"/>
  <c r="AP284" i="2"/>
  <c r="AP151" i="2"/>
  <c r="AO151" i="2"/>
  <c r="AP213" i="2"/>
  <c r="AO213" i="2"/>
  <c r="AP184" i="2"/>
  <c r="AO184" i="2"/>
  <c r="AP346" i="2"/>
  <c r="AO346" i="2"/>
  <c r="AP310" i="2"/>
  <c r="AO310" i="2"/>
  <c r="AP328" i="2"/>
  <c r="AO328" i="2"/>
  <c r="AO353" i="2"/>
  <c r="AP353" i="2"/>
  <c r="AP303" i="2"/>
  <c r="AO303" i="2"/>
  <c r="AO155" i="2"/>
  <c r="AP155" i="2"/>
  <c r="AO201" i="2"/>
  <c r="AP201" i="2"/>
  <c r="AO324" i="2"/>
  <c r="AP324" i="2"/>
  <c r="AP367" i="2"/>
  <c r="AO367" i="2"/>
  <c r="AP87" i="2"/>
  <c r="AO87" i="2"/>
  <c r="AP156" i="2"/>
  <c r="AO156" i="2"/>
  <c r="AO10" i="2"/>
  <c r="AP10" i="2"/>
  <c r="AO334" i="2"/>
  <c r="AP334" i="2"/>
  <c r="AP244" i="2"/>
  <c r="AO244" i="2"/>
  <c r="AO159" i="2"/>
  <c r="AP159" i="2"/>
  <c r="AP146" i="2"/>
  <c r="AO146" i="2"/>
  <c r="AO329" i="2"/>
  <c r="AP329" i="2"/>
  <c r="AO332" i="2"/>
  <c r="AP332" i="2"/>
  <c r="AP142" i="2"/>
  <c r="AO142" i="2"/>
  <c r="AP7" i="2"/>
  <c r="AO7" i="2"/>
  <c r="AP270" i="2"/>
  <c r="AO270" i="2"/>
  <c r="AO145" i="2"/>
  <c r="AP145" i="2"/>
  <c r="AO277" i="2"/>
  <c r="AP277" i="2"/>
  <c r="AO170" i="2"/>
  <c r="AP170" i="2"/>
  <c r="AK227" i="2"/>
  <c r="AK220" i="2"/>
  <c r="AJ205" i="2"/>
  <c r="AL241" i="2"/>
  <c r="M284" i="2"/>
  <c r="N284" i="2"/>
  <c r="AH244" i="2"/>
  <c r="AC256" i="2"/>
  <c r="AJ371" i="2"/>
  <c r="AJ314" i="2"/>
  <c r="AJ343" i="2"/>
  <c r="AK234" i="2"/>
  <c r="AJ157" i="2"/>
  <c r="R244" i="2"/>
  <c r="J241" i="2"/>
  <c r="AG234" i="2"/>
  <c r="AJ102" i="2"/>
  <c r="AL234" i="2"/>
  <c r="AC220" i="2"/>
  <c r="Z284" i="2"/>
  <c r="AJ248" i="2"/>
  <c r="AJ147" i="2"/>
  <c r="AD284" i="2"/>
  <c r="AH263" i="2"/>
  <c r="AL227" i="2"/>
  <c r="AL277" i="2"/>
  <c r="AL287" i="2"/>
  <c r="AK287" i="2"/>
  <c r="AL284" i="2"/>
  <c r="AK241" i="2"/>
  <c r="AJ160" i="2"/>
  <c r="AK270" i="2"/>
  <c r="AK284" i="2"/>
  <c r="AK277" i="2"/>
  <c r="AL270" i="2"/>
  <c r="AK263" i="2"/>
  <c r="AK256" i="2"/>
  <c r="AL263" i="2"/>
  <c r="V227" i="2"/>
  <c r="J227" i="2"/>
  <c r="AL213" i="2"/>
  <c r="AL256" i="2"/>
  <c r="AK213" i="2"/>
  <c r="AK244" i="2"/>
  <c r="AL244" i="2"/>
  <c r="AJ307" i="2"/>
  <c r="AJ350" i="2"/>
  <c r="AJ374" i="2"/>
  <c r="AJ291" i="2"/>
  <c r="AJ331" i="2"/>
  <c r="AJ154" i="2"/>
  <c r="AJ22" i="2"/>
  <c r="AJ321" i="2"/>
  <c r="AJ364" i="2"/>
  <c r="AJ150" i="2"/>
  <c r="AH277" i="2"/>
  <c r="AG277" i="2"/>
  <c r="Y213" i="2"/>
  <c r="Z213" i="2"/>
  <c r="Q244" i="2"/>
  <c r="V213" i="2"/>
  <c r="U241" i="2"/>
  <c r="Z227" i="2"/>
  <c r="Z241" i="2"/>
  <c r="M227" i="2"/>
  <c r="N227" i="2"/>
  <c r="M234" i="2"/>
  <c r="Y277" i="2"/>
  <c r="Z277" i="2"/>
  <c r="AD277" i="2"/>
  <c r="AG227" i="2"/>
  <c r="AH227" i="2"/>
  <c r="Y263" i="2"/>
  <c r="Z263" i="2"/>
  <c r="M277" i="2"/>
  <c r="N277" i="2"/>
  <c r="Q277" i="2"/>
  <c r="AC244" i="2"/>
  <c r="AD244" i="2"/>
  <c r="AB248" i="2"/>
  <c r="AG248" i="2" s="1"/>
  <c r="Z256" i="2"/>
  <c r="Q284" i="2"/>
  <c r="R284" i="2"/>
  <c r="AC241" i="2"/>
  <c r="AD241" i="2"/>
  <c r="AG213" i="2"/>
  <c r="AH213" i="2"/>
  <c r="U220" i="2"/>
  <c r="V220" i="2"/>
  <c r="T248" i="2"/>
  <c r="U244" i="2"/>
  <c r="V244" i="2"/>
  <c r="M263" i="2"/>
  <c r="N263" i="2"/>
  <c r="Y220" i="2"/>
  <c r="Z220" i="2"/>
  <c r="AG287" i="2"/>
  <c r="AH287" i="2"/>
  <c r="AF291" i="2"/>
  <c r="Y234" i="2"/>
  <c r="Z234" i="2"/>
  <c r="I220" i="2"/>
  <c r="J220" i="2"/>
  <c r="M241" i="2"/>
  <c r="N241" i="2"/>
  <c r="N220" i="2"/>
  <c r="AD234" i="2"/>
  <c r="Q287" i="2"/>
  <c r="R287" i="2"/>
  <c r="U287" i="2"/>
  <c r="P291" i="2"/>
  <c r="U284" i="2"/>
  <c r="V284" i="2"/>
  <c r="AG241" i="2"/>
  <c r="AH241" i="2"/>
  <c r="I287" i="2"/>
  <c r="J287" i="2"/>
  <c r="H291" i="2"/>
  <c r="I277" i="2"/>
  <c r="J277" i="2"/>
  <c r="M220" i="2"/>
  <c r="M244" i="2"/>
  <c r="N244" i="2"/>
  <c r="L248" i="2"/>
  <c r="AG270" i="2"/>
  <c r="AH270" i="2"/>
  <c r="X291" i="2"/>
  <c r="Y287" i="2"/>
  <c r="Z287" i="2"/>
  <c r="AC234" i="2"/>
  <c r="AC263" i="2"/>
  <c r="AD263" i="2"/>
  <c r="AG263" i="2"/>
  <c r="AG244" i="2"/>
  <c r="AG284" i="2"/>
  <c r="AH284" i="2"/>
  <c r="AC227" i="2"/>
  <c r="AD227" i="2"/>
  <c r="AG256" i="2"/>
  <c r="AH256" i="2"/>
  <c r="Q241" i="2"/>
  <c r="R241" i="2"/>
  <c r="Q213" i="2"/>
  <c r="R213" i="2"/>
  <c r="Q256" i="2"/>
  <c r="R256" i="2"/>
  <c r="M287" i="2"/>
  <c r="L291" i="2"/>
  <c r="N287" i="2"/>
  <c r="Y284" i="2"/>
  <c r="U234" i="2"/>
  <c r="V234" i="2"/>
  <c r="AC213" i="2"/>
  <c r="AD213" i="2"/>
  <c r="Q227" i="2"/>
  <c r="R227" i="2"/>
  <c r="I263" i="2"/>
  <c r="J263" i="2"/>
  <c r="U270" i="2"/>
  <c r="V270" i="2"/>
  <c r="R263" i="2"/>
  <c r="Y270" i="2"/>
  <c r="U227" i="2"/>
  <c r="Y244" i="2"/>
  <c r="X248" i="2"/>
  <c r="Z244" i="2"/>
  <c r="M213" i="2"/>
  <c r="N213" i="2"/>
  <c r="Q270" i="2"/>
  <c r="R270" i="2"/>
  <c r="H248" i="2"/>
  <c r="I244" i="2"/>
  <c r="J244" i="2"/>
  <c r="I234" i="2"/>
  <c r="J234" i="2"/>
  <c r="AB291" i="2"/>
  <c r="AC287" i="2"/>
  <c r="AD287" i="2"/>
  <c r="U256" i="2"/>
  <c r="V256" i="2"/>
  <c r="V287" i="2"/>
  <c r="AF204" i="2"/>
  <c r="AF203" i="2"/>
  <c r="AF202" i="2"/>
  <c r="AF200" i="2"/>
  <c r="AF199" i="2"/>
  <c r="AF194" i="2"/>
  <c r="AF187" i="2"/>
  <c r="AF180" i="2"/>
  <c r="AF173" i="2"/>
  <c r="AF166" i="2"/>
  <c r="AB204" i="2"/>
  <c r="X204" i="2"/>
  <c r="T204" i="2"/>
  <c r="P204" i="2"/>
  <c r="L204" i="2"/>
  <c r="H204" i="2"/>
  <c r="F204" i="2"/>
  <c r="AB203" i="2"/>
  <c r="X203" i="2"/>
  <c r="T203" i="2"/>
  <c r="P203" i="2"/>
  <c r="L203" i="2"/>
  <c r="H203" i="2"/>
  <c r="F203" i="2"/>
  <c r="AB202" i="2"/>
  <c r="X202" i="2"/>
  <c r="T202" i="2"/>
  <c r="P202" i="2"/>
  <c r="L202" i="2"/>
  <c r="H202" i="2"/>
  <c r="F202" i="2"/>
  <c r="AB200" i="2"/>
  <c r="X200" i="2"/>
  <c r="T200" i="2"/>
  <c r="P200" i="2"/>
  <c r="L200" i="2"/>
  <c r="H200" i="2"/>
  <c r="F200" i="2"/>
  <c r="AB199" i="2"/>
  <c r="X199" i="2"/>
  <c r="T199" i="2"/>
  <c r="P199" i="2"/>
  <c r="L199" i="2"/>
  <c r="H199" i="2"/>
  <c r="F199" i="2"/>
  <c r="AH197" i="2"/>
  <c r="AG197" i="2"/>
  <c r="AD197" i="2"/>
  <c r="AC197" i="2"/>
  <c r="Z197" i="2"/>
  <c r="Y197" i="2"/>
  <c r="V197" i="2"/>
  <c r="U197" i="2"/>
  <c r="R197" i="2"/>
  <c r="Q197" i="2"/>
  <c r="N197" i="2"/>
  <c r="M197" i="2"/>
  <c r="J197" i="2"/>
  <c r="I197" i="2"/>
  <c r="AH196" i="2"/>
  <c r="AG196" i="2"/>
  <c r="AD196" i="2"/>
  <c r="AC196" i="2"/>
  <c r="Z196" i="2"/>
  <c r="Y196" i="2"/>
  <c r="V196" i="2"/>
  <c r="U196" i="2"/>
  <c r="R196" i="2"/>
  <c r="Q196" i="2"/>
  <c r="N196" i="2"/>
  <c r="M196" i="2"/>
  <c r="J196" i="2"/>
  <c r="I196" i="2"/>
  <c r="AH195" i="2"/>
  <c r="AG195" i="2"/>
  <c r="AD195" i="2"/>
  <c r="AC195" i="2"/>
  <c r="Z195" i="2"/>
  <c r="Y195" i="2"/>
  <c r="V195" i="2"/>
  <c r="U195" i="2"/>
  <c r="R195" i="2"/>
  <c r="Q195" i="2"/>
  <c r="N195" i="2"/>
  <c r="M195" i="2"/>
  <c r="J195" i="2"/>
  <c r="I195" i="2"/>
  <c r="AB194" i="2"/>
  <c r="X194" i="2"/>
  <c r="T194" i="2"/>
  <c r="P194" i="2"/>
  <c r="L194" i="2"/>
  <c r="H194" i="2"/>
  <c r="F194" i="2"/>
  <c r="AH193" i="2"/>
  <c r="AG193" i="2"/>
  <c r="AD193" i="2"/>
  <c r="AC193" i="2"/>
  <c r="Z193" i="2"/>
  <c r="Y193" i="2"/>
  <c r="V193" i="2"/>
  <c r="U193" i="2"/>
  <c r="R193" i="2"/>
  <c r="Q193" i="2"/>
  <c r="N193" i="2"/>
  <c r="M193" i="2"/>
  <c r="J193" i="2"/>
  <c r="I193" i="2"/>
  <c r="AH192" i="2"/>
  <c r="AG192" i="2"/>
  <c r="AD192" i="2"/>
  <c r="AC192" i="2"/>
  <c r="Z192" i="2"/>
  <c r="Y192" i="2"/>
  <c r="V192" i="2"/>
  <c r="U192" i="2"/>
  <c r="R192" i="2"/>
  <c r="Q192" i="2"/>
  <c r="N192" i="2"/>
  <c r="M192" i="2"/>
  <c r="J192" i="2"/>
  <c r="I192" i="2"/>
  <c r="AH190" i="2"/>
  <c r="AG190" i="2"/>
  <c r="AD190" i="2"/>
  <c r="AC190" i="2"/>
  <c r="Z190" i="2"/>
  <c r="Y190" i="2"/>
  <c r="V190" i="2"/>
  <c r="U190" i="2"/>
  <c r="R190" i="2"/>
  <c r="Q190" i="2"/>
  <c r="N190" i="2"/>
  <c r="M190" i="2"/>
  <c r="J190" i="2"/>
  <c r="I190" i="2"/>
  <c r="AH189" i="2"/>
  <c r="AG189" i="2"/>
  <c r="AD189" i="2"/>
  <c r="AC189" i="2"/>
  <c r="Z189" i="2"/>
  <c r="Y189" i="2"/>
  <c r="V189" i="2"/>
  <c r="U189" i="2"/>
  <c r="R189" i="2"/>
  <c r="Q189" i="2"/>
  <c r="N189" i="2"/>
  <c r="M189" i="2"/>
  <c r="J189" i="2"/>
  <c r="I189" i="2"/>
  <c r="AH188" i="2"/>
  <c r="AG188" i="2"/>
  <c r="AD188" i="2"/>
  <c r="AC188" i="2"/>
  <c r="Z188" i="2"/>
  <c r="Y188" i="2"/>
  <c r="V188" i="2"/>
  <c r="U188" i="2"/>
  <c r="R188" i="2"/>
  <c r="Q188" i="2"/>
  <c r="N188" i="2"/>
  <c r="M188" i="2"/>
  <c r="J188" i="2"/>
  <c r="I188" i="2"/>
  <c r="AB187" i="2"/>
  <c r="X187" i="2"/>
  <c r="T187" i="2"/>
  <c r="P187" i="2"/>
  <c r="L187" i="2"/>
  <c r="H187" i="2"/>
  <c r="F187" i="2"/>
  <c r="AH186" i="2"/>
  <c r="AG186" i="2"/>
  <c r="AD186" i="2"/>
  <c r="AC186" i="2"/>
  <c r="Z186" i="2"/>
  <c r="Y186" i="2"/>
  <c r="V186" i="2"/>
  <c r="U186" i="2"/>
  <c r="R186" i="2"/>
  <c r="Q186" i="2"/>
  <c r="N186" i="2"/>
  <c r="M186" i="2"/>
  <c r="J186" i="2"/>
  <c r="I186" i="2"/>
  <c r="AH185" i="2"/>
  <c r="AG185" i="2"/>
  <c r="AD185" i="2"/>
  <c r="AC185" i="2"/>
  <c r="Z185" i="2"/>
  <c r="Y185" i="2"/>
  <c r="V185" i="2"/>
  <c r="U185" i="2"/>
  <c r="R185" i="2"/>
  <c r="Q185" i="2"/>
  <c r="N185" i="2"/>
  <c r="M185" i="2"/>
  <c r="J185" i="2"/>
  <c r="I185" i="2"/>
  <c r="AH183" i="2"/>
  <c r="AG183" i="2"/>
  <c r="AD183" i="2"/>
  <c r="AC183" i="2"/>
  <c r="Z183" i="2"/>
  <c r="Y183" i="2"/>
  <c r="V183" i="2"/>
  <c r="U183" i="2"/>
  <c r="R183" i="2"/>
  <c r="Q183" i="2"/>
  <c r="N183" i="2"/>
  <c r="M183" i="2"/>
  <c r="J183" i="2"/>
  <c r="I183" i="2"/>
  <c r="AH182" i="2"/>
  <c r="AG182" i="2"/>
  <c r="AD182" i="2"/>
  <c r="AC182" i="2"/>
  <c r="Z182" i="2"/>
  <c r="Y182" i="2"/>
  <c r="V182" i="2"/>
  <c r="U182" i="2"/>
  <c r="R182" i="2"/>
  <c r="Q182" i="2"/>
  <c r="N182" i="2"/>
  <c r="M182" i="2"/>
  <c r="J182" i="2"/>
  <c r="I182" i="2"/>
  <c r="AH181" i="2"/>
  <c r="AG181" i="2"/>
  <c r="AD181" i="2"/>
  <c r="AC181" i="2"/>
  <c r="Z181" i="2"/>
  <c r="Y181" i="2"/>
  <c r="V181" i="2"/>
  <c r="U181" i="2"/>
  <c r="R181" i="2"/>
  <c r="Q181" i="2"/>
  <c r="N181" i="2"/>
  <c r="M181" i="2"/>
  <c r="J181" i="2"/>
  <c r="I181" i="2"/>
  <c r="AB180" i="2"/>
  <c r="X180" i="2"/>
  <c r="T180" i="2"/>
  <c r="P180" i="2"/>
  <c r="L180" i="2"/>
  <c r="H180" i="2"/>
  <c r="F180" i="2"/>
  <c r="AH179" i="2"/>
  <c r="AG179" i="2"/>
  <c r="AD179" i="2"/>
  <c r="AC179" i="2"/>
  <c r="Z179" i="2"/>
  <c r="Y179" i="2"/>
  <c r="V179" i="2"/>
  <c r="U179" i="2"/>
  <c r="R179" i="2"/>
  <c r="Q179" i="2"/>
  <c r="N179" i="2"/>
  <c r="M179" i="2"/>
  <c r="J179" i="2"/>
  <c r="I179" i="2"/>
  <c r="AH178" i="2"/>
  <c r="AG178" i="2"/>
  <c r="AD178" i="2"/>
  <c r="AC178" i="2"/>
  <c r="Z178" i="2"/>
  <c r="Y178" i="2"/>
  <c r="V178" i="2"/>
  <c r="U178" i="2"/>
  <c r="R178" i="2"/>
  <c r="Q178" i="2"/>
  <c r="N178" i="2"/>
  <c r="M178" i="2"/>
  <c r="J178" i="2"/>
  <c r="I178" i="2"/>
  <c r="AH176" i="2"/>
  <c r="AG176" i="2"/>
  <c r="AD176" i="2"/>
  <c r="AC176" i="2"/>
  <c r="Z176" i="2"/>
  <c r="Y176" i="2"/>
  <c r="V176" i="2"/>
  <c r="U176" i="2"/>
  <c r="R176" i="2"/>
  <c r="Q176" i="2"/>
  <c r="N176" i="2"/>
  <c r="M176" i="2"/>
  <c r="J176" i="2"/>
  <c r="I176" i="2"/>
  <c r="AH175" i="2"/>
  <c r="AG175" i="2"/>
  <c r="AD175" i="2"/>
  <c r="AC175" i="2"/>
  <c r="Z175" i="2"/>
  <c r="Y175" i="2"/>
  <c r="V175" i="2"/>
  <c r="U175" i="2"/>
  <c r="R175" i="2"/>
  <c r="Q175" i="2"/>
  <c r="N175" i="2"/>
  <c r="M175" i="2"/>
  <c r="J175" i="2"/>
  <c r="I175" i="2"/>
  <c r="AH174" i="2"/>
  <c r="AG174" i="2"/>
  <c r="AD174" i="2"/>
  <c r="AC174" i="2"/>
  <c r="Z174" i="2"/>
  <c r="Y174" i="2"/>
  <c r="V174" i="2"/>
  <c r="U174" i="2"/>
  <c r="R174" i="2"/>
  <c r="Q174" i="2"/>
  <c r="N174" i="2"/>
  <c r="M174" i="2"/>
  <c r="J174" i="2"/>
  <c r="I174" i="2"/>
  <c r="AB173" i="2"/>
  <c r="X173" i="2"/>
  <c r="T173" i="2"/>
  <c r="P173" i="2"/>
  <c r="L173" i="2"/>
  <c r="H173" i="2"/>
  <c r="F173" i="2"/>
  <c r="AH172" i="2"/>
  <c r="AG172" i="2"/>
  <c r="AD172" i="2"/>
  <c r="AC172" i="2"/>
  <c r="Z172" i="2"/>
  <c r="Y172" i="2"/>
  <c r="V172" i="2"/>
  <c r="U172" i="2"/>
  <c r="R172" i="2"/>
  <c r="Q172" i="2"/>
  <c r="N172" i="2"/>
  <c r="M172" i="2"/>
  <c r="J172" i="2"/>
  <c r="I172" i="2"/>
  <c r="AH171" i="2"/>
  <c r="AG171" i="2"/>
  <c r="AD171" i="2"/>
  <c r="AC171" i="2"/>
  <c r="Z171" i="2"/>
  <c r="Y171" i="2"/>
  <c r="V171" i="2"/>
  <c r="U171" i="2"/>
  <c r="R171" i="2"/>
  <c r="Q171" i="2"/>
  <c r="N171" i="2"/>
  <c r="M171" i="2"/>
  <c r="J171" i="2"/>
  <c r="I171" i="2"/>
  <c r="AH169" i="2"/>
  <c r="AG169" i="2"/>
  <c r="AD169" i="2"/>
  <c r="AC169" i="2"/>
  <c r="Z169" i="2"/>
  <c r="Y169" i="2"/>
  <c r="V169" i="2"/>
  <c r="U169" i="2"/>
  <c r="R169" i="2"/>
  <c r="Q169" i="2"/>
  <c r="N169" i="2"/>
  <c r="M169" i="2"/>
  <c r="J169" i="2"/>
  <c r="I169" i="2"/>
  <c r="AH168" i="2"/>
  <c r="AG168" i="2"/>
  <c r="AD168" i="2"/>
  <c r="AC168" i="2"/>
  <c r="Z168" i="2"/>
  <c r="Y168" i="2"/>
  <c r="V168" i="2"/>
  <c r="U168" i="2"/>
  <c r="R168" i="2"/>
  <c r="Q168" i="2"/>
  <c r="N168" i="2"/>
  <c r="M168" i="2"/>
  <c r="J168" i="2"/>
  <c r="I168" i="2"/>
  <c r="AH167" i="2"/>
  <c r="AG167" i="2"/>
  <c r="AD167" i="2"/>
  <c r="AC167" i="2"/>
  <c r="Z167" i="2"/>
  <c r="Y167" i="2"/>
  <c r="V167" i="2"/>
  <c r="U167" i="2"/>
  <c r="R167" i="2"/>
  <c r="Q167" i="2"/>
  <c r="N167" i="2"/>
  <c r="M167" i="2"/>
  <c r="J167" i="2"/>
  <c r="I167" i="2"/>
  <c r="AB166" i="2"/>
  <c r="X166" i="2"/>
  <c r="T166" i="2"/>
  <c r="P166" i="2"/>
  <c r="L166" i="2"/>
  <c r="H166" i="2"/>
  <c r="F166" i="2"/>
  <c r="AH165" i="2"/>
  <c r="AG165" i="2"/>
  <c r="AD165" i="2"/>
  <c r="AC165" i="2"/>
  <c r="Z165" i="2"/>
  <c r="Y165" i="2"/>
  <c r="V165" i="2"/>
  <c r="U165" i="2"/>
  <c r="R165" i="2"/>
  <c r="Q165" i="2"/>
  <c r="N165" i="2"/>
  <c r="M165" i="2"/>
  <c r="J165" i="2"/>
  <c r="I165" i="2"/>
  <c r="AH164" i="2"/>
  <c r="AG164" i="2"/>
  <c r="AD164" i="2"/>
  <c r="AC164" i="2"/>
  <c r="Z164" i="2"/>
  <c r="Y164" i="2"/>
  <c r="V164" i="2"/>
  <c r="U164" i="2"/>
  <c r="R164" i="2"/>
  <c r="Q164" i="2"/>
  <c r="N164" i="2"/>
  <c r="M164" i="2"/>
  <c r="J164" i="2"/>
  <c r="I164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2" i="2"/>
  <c r="X142" i="2"/>
  <c r="AF140" i="2"/>
  <c r="AD140" i="2"/>
  <c r="AC140" i="2"/>
  <c r="T140" i="2"/>
  <c r="Y140" i="2" s="1"/>
  <c r="P140" i="2"/>
  <c r="L140" i="2"/>
  <c r="H140" i="2"/>
  <c r="F140" i="2"/>
  <c r="AH139" i="2"/>
  <c r="AG139" i="2"/>
  <c r="AD139" i="2"/>
  <c r="AC139" i="2"/>
  <c r="Z139" i="2"/>
  <c r="Y139" i="2"/>
  <c r="V139" i="2"/>
  <c r="U139" i="2"/>
  <c r="R139" i="2"/>
  <c r="Q139" i="2"/>
  <c r="N139" i="2"/>
  <c r="M139" i="2"/>
  <c r="J139" i="2"/>
  <c r="I139" i="2"/>
  <c r="AH138" i="2"/>
  <c r="AG138" i="2"/>
  <c r="AD138" i="2"/>
  <c r="AC138" i="2"/>
  <c r="Z138" i="2"/>
  <c r="Y138" i="2"/>
  <c r="V138" i="2"/>
  <c r="U138" i="2"/>
  <c r="R138" i="2"/>
  <c r="Q138" i="2"/>
  <c r="N138" i="2"/>
  <c r="M138" i="2"/>
  <c r="J138" i="2"/>
  <c r="I138" i="2"/>
  <c r="AF137" i="2"/>
  <c r="AD137" i="2"/>
  <c r="AC137" i="2"/>
  <c r="T137" i="2"/>
  <c r="Y137" i="2" s="1"/>
  <c r="P137" i="2"/>
  <c r="L137" i="2"/>
  <c r="H137" i="2"/>
  <c r="F137" i="2"/>
  <c r="AH136" i="2"/>
  <c r="AG136" i="2"/>
  <c r="AD136" i="2"/>
  <c r="AC136" i="2"/>
  <c r="Z136" i="2"/>
  <c r="Y136" i="2"/>
  <c r="V136" i="2"/>
  <c r="U136" i="2"/>
  <c r="R136" i="2"/>
  <c r="Q136" i="2"/>
  <c r="N136" i="2"/>
  <c r="M136" i="2"/>
  <c r="J136" i="2"/>
  <c r="I136" i="2"/>
  <c r="AH135" i="2"/>
  <c r="AG135" i="2"/>
  <c r="AD135" i="2"/>
  <c r="AC135" i="2"/>
  <c r="Z135" i="2"/>
  <c r="Y135" i="2"/>
  <c r="V135" i="2"/>
  <c r="U135" i="2"/>
  <c r="R135" i="2"/>
  <c r="Q135" i="2"/>
  <c r="N135" i="2"/>
  <c r="M135" i="2"/>
  <c r="J135" i="2"/>
  <c r="I135" i="2"/>
  <c r="AF134" i="2"/>
  <c r="AD134" i="2"/>
  <c r="AC134" i="2"/>
  <c r="T134" i="2"/>
  <c r="Y134" i="2" s="1"/>
  <c r="P134" i="2"/>
  <c r="L134" i="2"/>
  <c r="H134" i="2"/>
  <c r="F134" i="2"/>
  <c r="AH133" i="2"/>
  <c r="AG133" i="2"/>
  <c r="AD133" i="2"/>
  <c r="AC133" i="2"/>
  <c r="Z133" i="2"/>
  <c r="Y133" i="2"/>
  <c r="V133" i="2"/>
  <c r="U133" i="2"/>
  <c r="R133" i="2"/>
  <c r="Q133" i="2"/>
  <c r="N133" i="2"/>
  <c r="M133" i="2"/>
  <c r="J133" i="2"/>
  <c r="I133" i="2"/>
  <c r="AH132" i="2"/>
  <c r="AG132" i="2"/>
  <c r="AD132" i="2"/>
  <c r="AC132" i="2"/>
  <c r="Z132" i="2"/>
  <c r="Y132" i="2"/>
  <c r="V132" i="2"/>
  <c r="U132" i="2"/>
  <c r="R132" i="2"/>
  <c r="Q132" i="2"/>
  <c r="N132" i="2"/>
  <c r="M132" i="2"/>
  <c r="J132" i="2"/>
  <c r="I132" i="2"/>
  <c r="AH131" i="2"/>
  <c r="AG131" i="2"/>
  <c r="AD131" i="2"/>
  <c r="AC131" i="2"/>
  <c r="Z131" i="2"/>
  <c r="Y131" i="2"/>
  <c r="V131" i="2"/>
  <c r="U131" i="2"/>
  <c r="R131" i="2"/>
  <c r="Q131" i="2"/>
  <c r="N131" i="2"/>
  <c r="M131" i="2"/>
  <c r="J131" i="2"/>
  <c r="I131" i="2"/>
  <c r="AF130" i="2"/>
  <c r="AD130" i="2"/>
  <c r="AC130" i="2"/>
  <c r="T130" i="2"/>
  <c r="Z130" i="2" s="1"/>
  <c r="P130" i="2"/>
  <c r="L130" i="2"/>
  <c r="H130" i="2"/>
  <c r="F130" i="2"/>
  <c r="AH129" i="2"/>
  <c r="AG129" i="2"/>
  <c r="AD129" i="2"/>
  <c r="AC129" i="2"/>
  <c r="Z129" i="2"/>
  <c r="Y129" i="2"/>
  <c r="V129" i="2"/>
  <c r="U129" i="2"/>
  <c r="R129" i="2"/>
  <c r="Q129" i="2"/>
  <c r="N129" i="2"/>
  <c r="M129" i="2"/>
  <c r="J129" i="2"/>
  <c r="I129" i="2"/>
  <c r="AH128" i="2"/>
  <c r="AG128" i="2"/>
  <c r="AD128" i="2"/>
  <c r="AC128" i="2"/>
  <c r="Z128" i="2"/>
  <c r="Y128" i="2"/>
  <c r="V128" i="2"/>
  <c r="U128" i="2"/>
  <c r="R128" i="2"/>
  <c r="Q128" i="2"/>
  <c r="N128" i="2"/>
  <c r="M128" i="2"/>
  <c r="J128" i="2"/>
  <c r="I128" i="2"/>
  <c r="AF127" i="2"/>
  <c r="AD127" i="2"/>
  <c r="AC127" i="2"/>
  <c r="T127" i="2"/>
  <c r="Z127" i="2" s="1"/>
  <c r="P127" i="2"/>
  <c r="L127" i="2"/>
  <c r="H127" i="2"/>
  <c r="F127" i="2"/>
  <c r="AH126" i="2"/>
  <c r="AG126" i="2"/>
  <c r="AD126" i="2"/>
  <c r="AC126" i="2"/>
  <c r="Z126" i="2"/>
  <c r="Y126" i="2"/>
  <c r="V126" i="2"/>
  <c r="U126" i="2"/>
  <c r="R126" i="2"/>
  <c r="Q126" i="2"/>
  <c r="N126" i="2"/>
  <c r="M126" i="2"/>
  <c r="J126" i="2"/>
  <c r="I126" i="2"/>
  <c r="AH125" i="2"/>
  <c r="AG125" i="2"/>
  <c r="AD125" i="2"/>
  <c r="AC125" i="2"/>
  <c r="Z125" i="2"/>
  <c r="Y125" i="2"/>
  <c r="V125" i="2"/>
  <c r="U125" i="2"/>
  <c r="R125" i="2"/>
  <c r="Q125" i="2"/>
  <c r="N125" i="2"/>
  <c r="M125" i="2"/>
  <c r="J125" i="2"/>
  <c r="I125" i="2"/>
  <c r="AH124" i="2"/>
  <c r="AG124" i="2"/>
  <c r="AD124" i="2"/>
  <c r="AC124" i="2"/>
  <c r="Z124" i="2"/>
  <c r="Y124" i="2"/>
  <c r="V124" i="2"/>
  <c r="U124" i="2"/>
  <c r="R124" i="2"/>
  <c r="Q124" i="2"/>
  <c r="N124" i="2"/>
  <c r="M124" i="2"/>
  <c r="J124" i="2"/>
  <c r="I124" i="2"/>
  <c r="AB122" i="2"/>
  <c r="X122" i="2"/>
  <c r="AF120" i="2"/>
  <c r="AD120" i="2"/>
  <c r="AC120" i="2"/>
  <c r="T120" i="2"/>
  <c r="Z120" i="2" s="1"/>
  <c r="P120" i="2"/>
  <c r="L120" i="2"/>
  <c r="H120" i="2"/>
  <c r="F120" i="2"/>
  <c r="AH119" i="2"/>
  <c r="AG119" i="2"/>
  <c r="AD119" i="2"/>
  <c r="AC119" i="2"/>
  <c r="Z119" i="2"/>
  <c r="Y119" i="2"/>
  <c r="V119" i="2"/>
  <c r="U119" i="2"/>
  <c r="R119" i="2"/>
  <c r="Q119" i="2"/>
  <c r="N119" i="2"/>
  <c r="M119" i="2"/>
  <c r="J119" i="2"/>
  <c r="I119" i="2"/>
  <c r="AH118" i="2"/>
  <c r="AG118" i="2"/>
  <c r="AD118" i="2"/>
  <c r="AC118" i="2"/>
  <c r="Z118" i="2"/>
  <c r="Y118" i="2"/>
  <c r="V118" i="2"/>
  <c r="U118" i="2"/>
  <c r="R118" i="2"/>
  <c r="Q118" i="2"/>
  <c r="N118" i="2"/>
  <c r="M118" i="2"/>
  <c r="J118" i="2"/>
  <c r="I118" i="2"/>
  <c r="AF117" i="2"/>
  <c r="AD117" i="2"/>
  <c r="AC117" i="2"/>
  <c r="T117" i="2"/>
  <c r="Z117" i="2" s="1"/>
  <c r="P117" i="2"/>
  <c r="L117" i="2"/>
  <c r="H117" i="2"/>
  <c r="F117" i="2"/>
  <c r="AH116" i="2"/>
  <c r="AG116" i="2"/>
  <c r="AD116" i="2"/>
  <c r="AC116" i="2"/>
  <c r="Z116" i="2"/>
  <c r="Y116" i="2"/>
  <c r="V116" i="2"/>
  <c r="U116" i="2"/>
  <c r="R116" i="2"/>
  <c r="Q116" i="2"/>
  <c r="N116" i="2"/>
  <c r="M116" i="2"/>
  <c r="J116" i="2"/>
  <c r="I116" i="2"/>
  <c r="AH115" i="2"/>
  <c r="AG115" i="2"/>
  <c r="AD115" i="2"/>
  <c r="AC115" i="2"/>
  <c r="Z115" i="2"/>
  <c r="Y115" i="2"/>
  <c r="V115" i="2"/>
  <c r="U115" i="2"/>
  <c r="R115" i="2"/>
  <c r="Q115" i="2"/>
  <c r="N115" i="2"/>
  <c r="M115" i="2"/>
  <c r="J115" i="2"/>
  <c r="I115" i="2"/>
  <c r="AF114" i="2"/>
  <c r="AD114" i="2"/>
  <c r="AC114" i="2"/>
  <c r="T114" i="2"/>
  <c r="Z114" i="2" s="1"/>
  <c r="P114" i="2"/>
  <c r="L114" i="2"/>
  <c r="H114" i="2"/>
  <c r="F114" i="2"/>
  <c r="AH113" i="2"/>
  <c r="AG113" i="2"/>
  <c r="AD113" i="2"/>
  <c r="AC113" i="2"/>
  <c r="Z113" i="2"/>
  <c r="Y113" i="2"/>
  <c r="V113" i="2"/>
  <c r="U113" i="2"/>
  <c r="R113" i="2"/>
  <c r="Q113" i="2"/>
  <c r="N113" i="2"/>
  <c r="M113" i="2"/>
  <c r="J113" i="2"/>
  <c r="I113" i="2"/>
  <c r="AH112" i="2"/>
  <c r="AG112" i="2"/>
  <c r="AD112" i="2"/>
  <c r="AC112" i="2"/>
  <c r="Z112" i="2"/>
  <c r="Y112" i="2"/>
  <c r="V112" i="2"/>
  <c r="U112" i="2"/>
  <c r="R112" i="2"/>
  <c r="Q112" i="2"/>
  <c r="N112" i="2"/>
  <c r="M112" i="2"/>
  <c r="J112" i="2"/>
  <c r="I112" i="2"/>
  <c r="AH111" i="2"/>
  <c r="AG111" i="2"/>
  <c r="AD111" i="2"/>
  <c r="AC111" i="2"/>
  <c r="Z111" i="2"/>
  <c r="Y111" i="2"/>
  <c r="V111" i="2"/>
  <c r="U111" i="2"/>
  <c r="R111" i="2"/>
  <c r="Q111" i="2"/>
  <c r="N111" i="2"/>
  <c r="M111" i="2"/>
  <c r="J111" i="2"/>
  <c r="I111" i="2"/>
  <c r="AF110" i="2"/>
  <c r="AD110" i="2"/>
  <c r="AC110" i="2"/>
  <c r="T110" i="2"/>
  <c r="P110" i="2"/>
  <c r="L110" i="2"/>
  <c r="H110" i="2"/>
  <c r="F110" i="2"/>
  <c r="AH109" i="2"/>
  <c r="AG109" i="2"/>
  <c r="AD109" i="2"/>
  <c r="AC109" i="2"/>
  <c r="Z109" i="2"/>
  <c r="Y109" i="2"/>
  <c r="V109" i="2"/>
  <c r="U109" i="2"/>
  <c r="R109" i="2"/>
  <c r="Q109" i="2"/>
  <c r="N109" i="2"/>
  <c r="M109" i="2"/>
  <c r="J109" i="2"/>
  <c r="I109" i="2"/>
  <c r="AH108" i="2"/>
  <c r="AG108" i="2"/>
  <c r="AD108" i="2"/>
  <c r="AC108" i="2"/>
  <c r="Z108" i="2"/>
  <c r="Y108" i="2"/>
  <c r="V108" i="2"/>
  <c r="U108" i="2"/>
  <c r="R108" i="2"/>
  <c r="Q108" i="2"/>
  <c r="N108" i="2"/>
  <c r="M108" i="2"/>
  <c r="J108" i="2"/>
  <c r="I108" i="2"/>
  <c r="AF107" i="2"/>
  <c r="AD107" i="2"/>
  <c r="AC107" i="2"/>
  <c r="T107" i="2"/>
  <c r="P107" i="2"/>
  <c r="L107" i="2"/>
  <c r="H107" i="2"/>
  <c r="F107" i="2"/>
  <c r="AH106" i="2"/>
  <c r="AG106" i="2"/>
  <c r="AD106" i="2"/>
  <c r="AC106" i="2"/>
  <c r="Z106" i="2"/>
  <c r="Y106" i="2"/>
  <c r="V106" i="2"/>
  <c r="U106" i="2"/>
  <c r="R106" i="2"/>
  <c r="Q106" i="2"/>
  <c r="N106" i="2"/>
  <c r="M106" i="2"/>
  <c r="J106" i="2"/>
  <c r="I106" i="2"/>
  <c r="AH105" i="2"/>
  <c r="AG105" i="2"/>
  <c r="AD105" i="2"/>
  <c r="AC105" i="2"/>
  <c r="Z105" i="2"/>
  <c r="Y105" i="2"/>
  <c r="V105" i="2"/>
  <c r="U105" i="2"/>
  <c r="R105" i="2"/>
  <c r="Q105" i="2"/>
  <c r="N105" i="2"/>
  <c r="M105" i="2"/>
  <c r="J105" i="2"/>
  <c r="I105" i="2"/>
  <c r="AH104" i="2"/>
  <c r="AG104" i="2"/>
  <c r="AD104" i="2"/>
  <c r="AC104" i="2"/>
  <c r="Z104" i="2"/>
  <c r="Y104" i="2"/>
  <c r="V104" i="2"/>
  <c r="U104" i="2"/>
  <c r="R104" i="2"/>
  <c r="Q104" i="2"/>
  <c r="N104" i="2"/>
  <c r="M104" i="2"/>
  <c r="J104" i="2"/>
  <c r="I104" i="2"/>
  <c r="X100" i="2"/>
  <c r="AD100" i="2" s="1"/>
  <c r="AF99" i="2"/>
  <c r="X99" i="2"/>
  <c r="AC99" i="2" s="1"/>
  <c r="T99" i="2"/>
  <c r="T159" i="2" s="1"/>
  <c r="P99" i="2"/>
  <c r="L99" i="2"/>
  <c r="H99" i="2"/>
  <c r="H159" i="2" s="1"/>
  <c r="F99" i="2"/>
  <c r="F159" i="2" s="1"/>
  <c r="AF98" i="2"/>
  <c r="X98" i="2"/>
  <c r="AD98" i="2" s="1"/>
  <c r="T98" i="2"/>
  <c r="P98" i="2"/>
  <c r="P158" i="2" s="1"/>
  <c r="L98" i="2"/>
  <c r="H98" i="2"/>
  <c r="F98" i="2"/>
  <c r="F158" i="2" s="1"/>
  <c r="X97" i="2"/>
  <c r="AF96" i="2"/>
  <c r="X96" i="2"/>
  <c r="X156" i="2" s="1"/>
  <c r="T96" i="2"/>
  <c r="P96" i="2"/>
  <c r="P156" i="2" s="1"/>
  <c r="L96" i="2"/>
  <c r="H96" i="2"/>
  <c r="F96" i="2"/>
  <c r="F156" i="2" s="1"/>
  <c r="AF95" i="2"/>
  <c r="X95" i="2"/>
  <c r="T95" i="2"/>
  <c r="P95" i="2"/>
  <c r="P155" i="2" s="1"/>
  <c r="L95" i="2"/>
  <c r="L155" i="2" s="1"/>
  <c r="H95" i="2"/>
  <c r="H155" i="2" s="1"/>
  <c r="F95" i="2"/>
  <c r="F155" i="2" s="1"/>
  <c r="X94" i="2"/>
  <c r="AD94" i="2" s="1"/>
  <c r="AF93" i="2"/>
  <c r="X93" i="2"/>
  <c r="AD93" i="2" s="1"/>
  <c r="T93" i="2"/>
  <c r="T153" i="2" s="1"/>
  <c r="P93" i="2"/>
  <c r="L93" i="2"/>
  <c r="H93" i="2"/>
  <c r="H153" i="2" s="1"/>
  <c r="F93" i="2"/>
  <c r="F153" i="2" s="1"/>
  <c r="AF92" i="2"/>
  <c r="X92" i="2"/>
  <c r="AC92" i="2" s="1"/>
  <c r="T92" i="2"/>
  <c r="T152" i="2" s="1"/>
  <c r="P92" i="2"/>
  <c r="L92" i="2"/>
  <c r="L152" i="2" s="1"/>
  <c r="H92" i="2"/>
  <c r="H152" i="2" s="1"/>
  <c r="F92" i="2"/>
  <c r="F152" i="2" s="1"/>
  <c r="AF91" i="2"/>
  <c r="X91" i="2"/>
  <c r="T91" i="2"/>
  <c r="T151" i="2" s="1"/>
  <c r="P91" i="2"/>
  <c r="L91" i="2"/>
  <c r="L151" i="2" s="1"/>
  <c r="H91" i="2"/>
  <c r="F91" i="2"/>
  <c r="F151" i="2" s="1"/>
  <c r="X90" i="2"/>
  <c r="AD90" i="2" s="1"/>
  <c r="AF89" i="2"/>
  <c r="X89" i="2"/>
  <c r="X149" i="2" s="1"/>
  <c r="T89" i="2"/>
  <c r="P89" i="2"/>
  <c r="L89" i="2"/>
  <c r="L149" i="2" s="1"/>
  <c r="H89" i="2"/>
  <c r="F89" i="2"/>
  <c r="F149" i="2" s="1"/>
  <c r="AF88" i="2"/>
  <c r="X88" i="2"/>
  <c r="X148" i="2" s="1"/>
  <c r="T88" i="2"/>
  <c r="P88" i="2"/>
  <c r="P148" i="2" s="1"/>
  <c r="L88" i="2"/>
  <c r="H88" i="2"/>
  <c r="H148" i="2" s="1"/>
  <c r="F88" i="2"/>
  <c r="F148" i="2" s="1"/>
  <c r="X87" i="2"/>
  <c r="AC87" i="2" s="1"/>
  <c r="AF86" i="2"/>
  <c r="X86" i="2"/>
  <c r="AD86" i="2" s="1"/>
  <c r="T86" i="2"/>
  <c r="T146" i="2" s="1"/>
  <c r="P86" i="2"/>
  <c r="P146" i="2" s="1"/>
  <c r="L86" i="2"/>
  <c r="L146" i="2" s="1"/>
  <c r="H86" i="2"/>
  <c r="H146" i="2" s="1"/>
  <c r="F86" i="2"/>
  <c r="F146" i="2" s="1"/>
  <c r="AF85" i="2"/>
  <c r="X85" i="2"/>
  <c r="T85" i="2"/>
  <c r="T145" i="2" s="1"/>
  <c r="P85" i="2"/>
  <c r="L85" i="2"/>
  <c r="H85" i="2"/>
  <c r="H145" i="2" s="1"/>
  <c r="F85" i="2"/>
  <c r="F145" i="2" s="1"/>
  <c r="AF84" i="2"/>
  <c r="X84" i="2"/>
  <c r="AC84" i="2" s="1"/>
  <c r="T84" i="2"/>
  <c r="T144" i="2" s="1"/>
  <c r="P84" i="2"/>
  <c r="L84" i="2"/>
  <c r="L144" i="2" s="1"/>
  <c r="H84" i="2"/>
  <c r="H144" i="2" s="1"/>
  <c r="F84" i="2"/>
  <c r="F144" i="2" s="1"/>
  <c r="AB82" i="2"/>
  <c r="AF80" i="2"/>
  <c r="X80" i="2"/>
  <c r="T80" i="2"/>
  <c r="P80" i="2"/>
  <c r="L80" i="2"/>
  <c r="H80" i="2"/>
  <c r="F80" i="2"/>
  <c r="AH79" i="2"/>
  <c r="AG79" i="2"/>
  <c r="AD79" i="2"/>
  <c r="AC79" i="2"/>
  <c r="Z79" i="2"/>
  <c r="Y79" i="2"/>
  <c r="V79" i="2"/>
  <c r="U79" i="2"/>
  <c r="R79" i="2"/>
  <c r="Q79" i="2"/>
  <c r="N79" i="2"/>
  <c r="M79" i="2"/>
  <c r="J79" i="2"/>
  <c r="I79" i="2"/>
  <c r="AH78" i="2"/>
  <c r="AG78" i="2"/>
  <c r="AD78" i="2"/>
  <c r="AC78" i="2"/>
  <c r="Z78" i="2"/>
  <c r="Y78" i="2"/>
  <c r="V78" i="2"/>
  <c r="U78" i="2"/>
  <c r="R78" i="2"/>
  <c r="Q78" i="2"/>
  <c r="N78" i="2"/>
  <c r="M78" i="2"/>
  <c r="J78" i="2"/>
  <c r="I78" i="2"/>
  <c r="AF77" i="2"/>
  <c r="X77" i="2"/>
  <c r="T77" i="2"/>
  <c r="P77" i="2"/>
  <c r="L77" i="2"/>
  <c r="H77" i="2"/>
  <c r="F77" i="2"/>
  <c r="AH76" i="2"/>
  <c r="AG76" i="2"/>
  <c r="AD76" i="2"/>
  <c r="AC76" i="2"/>
  <c r="Z76" i="2"/>
  <c r="Y76" i="2"/>
  <c r="V76" i="2"/>
  <c r="U76" i="2"/>
  <c r="R76" i="2"/>
  <c r="Q76" i="2"/>
  <c r="N76" i="2"/>
  <c r="M76" i="2"/>
  <c r="J76" i="2"/>
  <c r="I76" i="2"/>
  <c r="AH75" i="2"/>
  <c r="AG75" i="2"/>
  <c r="AD75" i="2"/>
  <c r="AC75" i="2"/>
  <c r="Z75" i="2"/>
  <c r="Y75" i="2"/>
  <c r="V75" i="2"/>
  <c r="U75" i="2"/>
  <c r="R75" i="2"/>
  <c r="Q75" i="2"/>
  <c r="N75" i="2"/>
  <c r="M75" i="2"/>
  <c r="J75" i="2"/>
  <c r="I75" i="2"/>
  <c r="AF74" i="2"/>
  <c r="X74" i="2"/>
  <c r="T74" i="2"/>
  <c r="P74" i="2"/>
  <c r="L74" i="2"/>
  <c r="H74" i="2"/>
  <c r="F74" i="2"/>
  <c r="AH73" i="2"/>
  <c r="AG73" i="2"/>
  <c r="AD73" i="2"/>
  <c r="AC73" i="2"/>
  <c r="Z73" i="2"/>
  <c r="Y73" i="2"/>
  <c r="V73" i="2"/>
  <c r="U73" i="2"/>
  <c r="R73" i="2"/>
  <c r="Q73" i="2"/>
  <c r="N73" i="2"/>
  <c r="M73" i="2"/>
  <c r="J73" i="2"/>
  <c r="I73" i="2"/>
  <c r="AH72" i="2"/>
  <c r="AG72" i="2"/>
  <c r="AD72" i="2"/>
  <c r="AC72" i="2"/>
  <c r="Z72" i="2"/>
  <c r="Y72" i="2"/>
  <c r="V72" i="2"/>
  <c r="U72" i="2"/>
  <c r="R72" i="2"/>
  <c r="Q72" i="2"/>
  <c r="N72" i="2"/>
  <c r="M72" i="2"/>
  <c r="J72" i="2"/>
  <c r="I72" i="2"/>
  <c r="AH71" i="2"/>
  <c r="AG71" i="2"/>
  <c r="AD71" i="2"/>
  <c r="AC71" i="2"/>
  <c r="Z71" i="2"/>
  <c r="Y71" i="2"/>
  <c r="V71" i="2"/>
  <c r="U71" i="2"/>
  <c r="R71" i="2"/>
  <c r="Q71" i="2"/>
  <c r="N71" i="2"/>
  <c r="M71" i="2"/>
  <c r="J71" i="2"/>
  <c r="I71" i="2"/>
  <c r="AF70" i="2"/>
  <c r="X70" i="2"/>
  <c r="T70" i="2"/>
  <c r="P70" i="2"/>
  <c r="L70" i="2"/>
  <c r="H70" i="2"/>
  <c r="F70" i="2"/>
  <c r="AH69" i="2"/>
  <c r="AG69" i="2"/>
  <c r="AD69" i="2"/>
  <c r="AC69" i="2"/>
  <c r="Z69" i="2"/>
  <c r="Y69" i="2"/>
  <c r="V69" i="2"/>
  <c r="U69" i="2"/>
  <c r="R69" i="2"/>
  <c r="Q69" i="2"/>
  <c r="N69" i="2"/>
  <c r="M69" i="2"/>
  <c r="J69" i="2"/>
  <c r="I69" i="2"/>
  <c r="AH68" i="2"/>
  <c r="AG68" i="2"/>
  <c r="AD68" i="2"/>
  <c r="AC68" i="2"/>
  <c r="Z68" i="2"/>
  <c r="Y68" i="2"/>
  <c r="V68" i="2"/>
  <c r="U68" i="2"/>
  <c r="R68" i="2"/>
  <c r="Q68" i="2"/>
  <c r="N68" i="2"/>
  <c r="M68" i="2"/>
  <c r="J68" i="2"/>
  <c r="I68" i="2"/>
  <c r="AF67" i="2"/>
  <c r="X67" i="2"/>
  <c r="T67" i="2"/>
  <c r="P67" i="2"/>
  <c r="L67" i="2"/>
  <c r="H67" i="2"/>
  <c r="F67" i="2"/>
  <c r="AH66" i="2"/>
  <c r="AG66" i="2"/>
  <c r="AD66" i="2"/>
  <c r="AC66" i="2"/>
  <c r="Z66" i="2"/>
  <c r="Y66" i="2"/>
  <c r="V66" i="2"/>
  <c r="U66" i="2"/>
  <c r="R66" i="2"/>
  <c r="Q66" i="2"/>
  <c r="N66" i="2"/>
  <c r="M66" i="2"/>
  <c r="J66" i="2"/>
  <c r="I66" i="2"/>
  <c r="AH65" i="2"/>
  <c r="AG65" i="2"/>
  <c r="AD65" i="2"/>
  <c r="AC65" i="2"/>
  <c r="Z65" i="2"/>
  <c r="Y65" i="2"/>
  <c r="V65" i="2"/>
  <c r="U65" i="2"/>
  <c r="R65" i="2"/>
  <c r="Q65" i="2"/>
  <c r="N65" i="2"/>
  <c r="M65" i="2"/>
  <c r="J65" i="2"/>
  <c r="I65" i="2"/>
  <c r="AH64" i="2"/>
  <c r="AG64" i="2"/>
  <c r="AD64" i="2"/>
  <c r="AC64" i="2"/>
  <c r="Z64" i="2"/>
  <c r="Y64" i="2"/>
  <c r="V64" i="2"/>
  <c r="U64" i="2"/>
  <c r="R64" i="2"/>
  <c r="Q64" i="2"/>
  <c r="N64" i="2"/>
  <c r="M64" i="2"/>
  <c r="J64" i="2"/>
  <c r="I64" i="2"/>
  <c r="AB62" i="2"/>
  <c r="X62" i="2"/>
  <c r="AF60" i="2"/>
  <c r="AD60" i="2"/>
  <c r="AC60" i="2"/>
  <c r="T60" i="2"/>
  <c r="P60" i="2"/>
  <c r="L60" i="2"/>
  <c r="H60" i="2"/>
  <c r="F60" i="2"/>
  <c r="AH59" i="2"/>
  <c r="AG59" i="2"/>
  <c r="AD59" i="2"/>
  <c r="AC59" i="2"/>
  <c r="Z59" i="2"/>
  <c r="Y59" i="2"/>
  <c r="V59" i="2"/>
  <c r="U59" i="2"/>
  <c r="R59" i="2"/>
  <c r="Q59" i="2"/>
  <c r="N59" i="2"/>
  <c r="M59" i="2"/>
  <c r="J59" i="2"/>
  <c r="I59" i="2"/>
  <c r="AH58" i="2"/>
  <c r="AG58" i="2"/>
  <c r="AD58" i="2"/>
  <c r="AC58" i="2"/>
  <c r="Z58" i="2"/>
  <c r="Y58" i="2"/>
  <c r="V58" i="2"/>
  <c r="U58" i="2"/>
  <c r="R58" i="2"/>
  <c r="Q58" i="2"/>
  <c r="N58" i="2"/>
  <c r="M58" i="2"/>
  <c r="J58" i="2"/>
  <c r="I58" i="2"/>
  <c r="AF57" i="2"/>
  <c r="AD57" i="2"/>
  <c r="AC57" i="2"/>
  <c r="T57" i="2"/>
  <c r="Z57" i="2" s="1"/>
  <c r="P57" i="2"/>
  <c r="L57" i="2"/>
  <c r="H57" i="2"/>
  <c r="F57" i="2"/>
  <c r="AH56" i="2"/>
  <c r="AG56" i="2"/>
  <c r="AD56" i="2"/>
  <c r="AC56" i="2"/>
  <c r="Z56" i="2"/>
  <c r="Y56" i="2"/>
  <c r="V56" i="2"/>
  <c r="U56" i="2"/>
  <c r="R56" i="2"/>
  <c r="Q56" i="2"/>
  <c r="N56" i="2"/>
  <c r="M56" i="2"/>
  <c r="J56" i="2"/>
  <c r="I56" i="2"/>
  <c r="AH55" i="2"/>
  <c r="AG55" i="2"/>
  <c r="AD55" i="2"/>
  <c r="AC55" i="2"/>
  <c r="Z55" i="2"/>
  <c r="Y55" i="2"/>
  <c r="V55" i="2"/>
  <c r="U55" i="2"/>
  <c r="R55" i="2"/>
  <c r="Q55" i="2"/>
  <c r="N55" i="2"/>
  <c r="M55" i="2"/>
  <c r="J55" i="2"/>
  <c r="I55" i="2"/>
  <c r="AF54" i="2"/>
  <c r="AD54" i="2"/>
  <c r="AC54" i="2"/>
  <c r="T54" i="2"/>
  <c r="P54" i="2"/>
  <c r="L54" i="2"/>
  <c r="H54" i="2"/>
  <c r="F54" i="2"/>
  <c r="AH53" i="2"/>
  <c r="AG53" i="2"/>
  <c r="AD53" i="2"/>
  <c r="AC53" i="2"/>
  <c r="Z53" i="2"/>
  <c r="Y53" i="2"/>
  <c r="V53" i="2"/>
  <c r="U53" i="2"/>
  <c r="R53" i="2"/>
  <c r="Q53" i="2"/>
  <c r="N53" i="2"/>
  <c r="M53" i="2"/>
  <c r="J53" i="2"/>
  <c r="I53" i="2"/>
  <c r="AH52" i="2"/>
  <c r="AG52" i="2"/>
  <c r="AD52" i="2"/>
  <c r="AC52" i="2"/>
  <c r="Z52" i="2"/>
  <c r="Y52" i="2"/>
  <c r="V52" i="2"/>
  <c r="U52" i="2"/>
  <c r="R52" i="2"/>
  <c r="Q52" i="2"/>
  <c r="N52" i="2"/>
  <c r="M52" i="2"/>
  <c r="J52" i="2"/>
  <c r="I52" i="2"/>
  <c r="AH51" i="2"/>
  <c r="AG51" i="2"/>
  <c r="AD51" i="2"/>
  <c r="AC51" i="2"/>
  <c r="Z51" i="2"/>
  <c r="Y51" i="2"/>
  <c r="V51" i="2"/>
  <c r="U51" i="2"/>
  <c r="R51" i="2"/>
  <c r="Q51" i="2"/>
  <c r="N51" i="2"/>
  <c r="M51" i="2"/>
  <c r="J51" i="2"/>
  <c r="I51" i="2"/>
  <c r="AF50" i="2"/>
  <c r="AD50" i="2"/>
  <c r="AC50" i="2"/>
  <c r="T50" i="2"/>
  <c r="P50" i="2"/>
  <c r="L50" i="2"/>
  <c r="H50" i="2"/>
  <c r="F50" i="2"/>
  <c r="AH49" i="2"/>
  <c r="AG49" i="2"/>
  <c r="AD49" i="2"/>
  <c r="AC49" i="2"/>
  <c r="Z49" i="2"/>
  <c r="Y49" i="2"/>
  <c r="V49" i="2"/>
  <c r="U49" i="2"/>
  <c r="R49" i="2"/>
  <c r="Q49" i="2"/>
  <c r="N49" i="2"/>
  <c r="M49" i="2"/>
  <c r="J49" i="2"/>
  <c r="I49" i="2"/>
  <c r="AH48" i="2"/>
  <c r="AG48" i="2"/>
  <c r="AD48" i="2"/>
  <c r="AC48" i="2"/>
  <c r="Z48" i="2"/>
  <c r="Y48" i="2"/>
  <c r="V48" i="2"/>
  <c r="U48" i="2"/>
  <c r="R48" i="2"/>
  <c r="Q48" i="2"/>
  <c r="N48" i="2"/>
  <c r="M48" i="2"/>
  <c r="J48" i="2"/>
  <c r="I48" i="2"/>
  <c r="AF47" i="2"/>
  <c r="AD47" i="2"/>
  <c r="AC47" i="2"/>
  <c r="T47" i="2"/>
  <c r="Y47" i="2" s="1"/>
  <c r="P47" i="2"/>
  <c r="L47" i="2"/>
  <c r="H47" i="2"/>
  <c r="F47" i="2"/>
  <c r="AH46" i="2"/>
  <c r="AG46" i="2"/>
  <c r="AD46" i="2"/>
  <c r="AC46" i="2"/>
  <c r="Z46" i="2"/>
  <c r="Y46" i="2"/>
  <c r="V46" i="2"/>
  <c r="U46" i="2"/>
  <c r="R46" i="2"/>
  <c r="Q46" i="2"/>
  <c r="N46" i="2"/>
  <c r="M46" i="2"/>
  <c r="J46" i="2"/>
  <c r="I46" i="2"/>
  <c r="AH45" i="2"/>
  <c r="AG45" i="2"/>
  <c r="AD45" i="2"/>
  <c r="AC45" i="2"/>
  <c r="Z45" i="2"/>
  <c r="Y45" i="2"/>
  <c r="V45" i="2"/>
  <c r="U45" i="2"/>
  <c r="R45" i="2"/>
  <c r="Q45" i="2"/>
  <c r="N45" i="2"/>
  <c r="M45" i="2"/>
  <c r="J45" i="2"/>
  <c r="I45" i="2"/>
  <c r="AH44" i="2"/>
  <c r="AG44" i="2"/>
  <c r="AD44" i="2"/>
  <c r="AC44" i="2"/>
  <c r="Z44" i="2"/>
  <c r="Y44" i="2"/>
  <c r="V44" i="2"/>
  <c r="U44" i="2"/>
  <c r="R44" i="2"/>
  <c r="Q44" i="2"/>
  <c r="N44" i="2"/>
  <c r="M44" i="2"/>
  <c r="J44" i="2"/>
  <c r="I44" i="2"/>
  <c r="AB42" i="2"/>
  <c r="X42" i="2"/>
  <c r="AF40" i="2"/>
  <c r="AD40" i="2"/>
  <c r="AC40" i="2"/>
  <c r="T40" i="2"/>
  <c r="P40" i="2"/>
  <c r="L40" i="2"/>
  <c r="H40" i="2"/>
  <c r="F40" i="2"/>
  <c r="AH39" i="2"/>
  <c r="AG39" i="2"/>
  <c r="AD39" i="2"/>
  <c r="AC39" i="2"/>
  <c r="Z39" i="2"/>
  <c r="Y39" i="2"/>
  <c r="V39" i="2"/>
  <c r="U39" i="2"/>
  <c r="R39" i="2"/>
  <c r="Q39" i="2"/>
  <c r="N39" i="2"/>
  <c r="M39" i="2"/>
  <c r="J39" i="2"/>
  <c r="I39" i="2"/>
  <c r="AH38" i="2"/>
  <c r="AG38" i="2"/>
  <c r="AD38" i="2"/>
  <c r="AC38" i="2"/>
  <c r="Z38" i="2"/>
  <c r="Y38" i="2"/>
  <c r="V38" i="2"/>
  <c r="U38" i="2"/>
  <c r="R38" i="2"/>
  <c r="Q38" i="2"/>
  <c r="N38" i="2"/>
  <c r="M38" i="2"/>
  <c r="J38" i="2"/>
  <c r="I38" i="2"/>
  <c r="AF37" i="2"/>
  <c r="AD37" i="2"/>
  <c r="AC37" i="2"/>
  <c r="T37" i="2"/>
  <c r="Z37" i="2" s="1"/>
  <c r="P37" i="2"/>
  <c r="L37" i="2"/>
  <c r="H37" i="2"/>
  <c r="F37" i="2"/>
  <c r="AH36" i="2"/>
  <c r="AG36" i="2"/>
  <c r="AD36" i="2"/>
  <c r="AC36" i="2"/>
  <c r="Z36" i="2"/>
  <c r="Y36" i="2"/>
  <c r="V36" i="2"/>
  <c r="U36" i="2"/>
  <c r="R36" i="2"/>
  <c r="Q36" i="2"/>
  <c r="N36" i="2"/>
  <c r="M36" i="2"/>
  <c r="J36" i="2"/>
  <c r="I36" i="2"/>
  <c r="AH35" i="2"/>
  <c r="AG35" i="2"/>
  <c r="AD35" i="2"/>
  <c r="AC35" i="2"/>
  <c r="Z35" i="2"/>
  <c r="Y35" i="2"/>
  <c r="V35" i="2"/>
  <c r="U35" i="2"/>
  <c r="R35" i="2"/>
  <c r="Q35" i="2"/>
  <c r="N35" i="2"/>
  <c r="M35" i="2"/>
  <c r="J35" i="2"/>
  <c r="I35" i="2"/>
  <c r="AF34" i="2"/>
  <c r="AD34" i="2"/>
  <c r="AC34" i="2"/>
  <c r="T34" i="2"/>
  <c r="P34" i="2"/>
  <c r="L34" i="2"/>
  <c r="H34" i="2"/>
  <c r="F34" i="2"/>
  <c r="AH33" i="2"/>
  <c r="AG33" i="2"/>
  <c r="AD33" i="2"/>
  <c r="AC33" i="2"/>
  <c r="Z33" i="2"/>
  <c r="Y33" i="2"/>
  <c r="V33" i="2"/>
  <c r="U33" i="2"/>
  <c r="R33" i="2"/>
  <c r="Q33" i="2"/>
  <c r="N33" i="2"/>
  <c r="M33" i="2"/>
  <c r="J33" i="2"/>
  <c r="I33" i="2"/>
  <c r="AH32" i="2"/>
  <c r="AG32" i="2"/>
  <c r="AD32" i="2"/>
  <c r="AC32" i="2"/>
  <c r="Z32" i="2"/>
  <c r="Y32" i="2"/>
  <c r="V32" i="2"/>
  <c r="U32" i="2"/>
  <c r="R32" i="2"/>
  <c r="Q32" i="2"/>
  <c r="N32" i="2"/>
  <c r="M32" i="2"/>
  <c r="J32" i="2"/>
  <c r="I32" i="2"/>
  <c r="AH31" i="2"/>
  <c r="AG31" i="2"/>
  <c r="AD31" i="2"/>
  <c r="AC31" i="2"/>
  <c r="Z31" i="2"/>
  <c r="Y31" i="2"/>
  <c r="V31" i="2"/>
  <c r="U31" i="2"/>
  <c r="R31" i="2"/>
  <c r="Q31" i="2"/>
  <c r="N31" i="2"/>
  <c r="M31" i="2"/>
  <c r="J31" i="2"/>
  <c r="I31" i="2"/>
  <c r="AF30" i="2"/>
  <c r="AD30" i="2"/>
  <c r="AC30" i="2"/>
  <c r="T30" i="2"/>
  <c r="Z30" i="2" s="1"/>
  <c r="P30" i="2"/>
  <c r="L30" i="2"/>
  <c r="H30" i="2"/>
  <c r="F30" i="2"/>
  <c r="AH29" i="2"/>
  <c r="AG29" i="2"/>
  <c r="AD29" i="2"/>
  <c r="AC29" i="2"/>
  <c r="Z29" i="2"/>
  <c r="Y29" i="2"/>
  <c r="V29" i="2"/>
  <c r="U29" i="2"/>
  <c r="R29" i="2"/>
  <c r="Q29" i="2"/>
  <c r="N29" i="2"/>
  <c r="M29" i="2"/>
  <c r="J29" i="2"/>
  <c r="I29" i="2"/>
  <c r="AH28" i="2"/>
  <c r="AG28" i="2"/>
  <c r="AD28" i="2"/>
  <c r="AC28" i="2"/>
  <c r="Z28" i="2"/>
  <c r="Y28" i="2"/>
  <c r="V28" i="2"/>
  <c r="U28" i="2"/>
  <c r="R28" i="2"/>
  <c r="Q28" i="2"/>
  <c r="N28" i="2"/>
  <c r="M28" i="2"/>
  <c r="J28" i="2"/>
  <c r="I28" i="2"/>
  <c r="AF27" i="2"/>
  <c r="AD27" i="2"/>
  <c r="AC27" i="2"/>
  <c r="T27" i="2"/>
  <c r="Z27" i="2" s="1"/>
  <c r="P27" i="2"/>
  <c r="L27" i="2"/>
  <c r="H27" i="2"/>
  <c r="F27" i="2"/>
  <c r="AH26" i="2"/>
  <c r="AG26" i="2"/>
  <c r="AD26" i="2"/>
  <c r="AC26" i="2"/>
  <c r="Z26" i="2"/>
  <c r="Y26" i="2"/>
  <c r="V26" i="2"/>
  <c r="U26" i="2"/>
  <c r="R26" i="2"/>
  <c r="Q26" i="2"/>
  <c r="N26" i="2"/>
  <c r="M26" i="2"/>
  <c r="J26" i="2"/>
  <c r="I26" i="2"/>
  <c r="AH25" i="2"/>
  <c r="AG25" i="2"/>
  <c r="AD25" i="2"/>
  <c r="AC25" i="2"/>
  <c r="Z25" i="2"/>
  <c r="Y25" i="2"/>
  <c r="V25" i="2"/>
  <c r="U25" i="2"/>
  <c r="R25" i="2"/>
  <c r="Q25" i="2"/>
  <c r="N25" i="2"/>
  <c r="M25" i="2"/>
  <c r="J25" i="2"/>
  <c r="I25" i="2"/>
  <c r="AH24" i="2"/>
  <c r="AG24" i="2"/>
  <c r="AD24" i="2"/>
  <c r="AC24" i="2"/>
  <c r="Z24" i="2"/>
  <c r="Y24" i="2"/>
  <c r="V24" i="2"/>
  <c r="U24" i="2"/>
  <c r="R24" i="2"/>
  <c r="Q24" i="2"/>
  <c r="N24" i="2"/>
  <c r="M24" i="2"/>
  <c r="J24" i="2"/>
  <c r="I24" i="2"/>
  <c r="AB20" i="2"/>
  <c r="X20" i="2"/>
  <c r="AF19" i="2"/>
  <c r="AB19" i="2"/>
  <c r="X19" i="2"/>
  <c r="T19" i="2"/>
  <c r="P19" i="2"/>
  <c r="L19" i="2"/>
  <c r="H19" i="2"/>
  <c r="F19" i="2"/>
  <c r="AF18" i="2"/>
  <c r="AB18" i="2"/>
  <c r="X18" i="2"/>
  <c r="T18" i="2"/>
  <c r="P18" i="2"/>
  <c r="L18" i="2"/>
  <c r="H18" i="2"/>
  <c r="F18" i="2"/>
  <c r="AB17" i="2"/>
  <c r="X17" i="2"/>
  <c r="AF16" i="2"/>
  <c r="AB16" i="2"/>
  <c r="X16" i="2"/>
  <c r="T16" i="2"/>
  <c r="P16" i="2"/>
  <c r="L16" i="2"/>
  <c r="H16" i="2"/>
  <c r="F16" i="2"/>
  <c r="AF15" i="2"/>
  <c r="AB15" i="2"/>
  <c r="X15" i="2"/>
  <c r="T15" i="2"/>
  <c r="P15" i="2"/>
  <c r="L15" i="2"/>
  <c r="H15" i="2"/>
  <c r="F15" i="2"/>
  <c r="AB14" i="2"/>
  <c r="X14" i="2"/>
  <c r="AF13" i="2"/>
  <c r="AB13" i="2"/>
  <c r="X13" i="2"/>
  <c r="T13" i="2"/>
  <c r="P13" i="2"/>
  <c r="L13" i="2"/>
  <c r="H13" i="2"/>
  <c r="F13" i="2"/>
  <c r="AF12" i="2"/>
  <c r="AB12" i="2"/>
  <c r="X12" i="2"/>
  <c r="T12" i="2"/>
  <c r="P12" i="2"/>
  <c r="L12" i="2"/>
  <c r="H12" i="2"/>
  <c r="F12" i="2"/>
  <c r="AF11" i="2"/>
  <c r="AB11" i="2"/>
  <c r="X11" i="2"/>
  <c r="T11" i="2"/>
  <c r="P11" i="2"/>
  <c r="L11" i="2"/>
  <c r="H11" i="2"/>
  <c r="F11" i="2"/>
  <c r="AB10" i="2"/>
  <c r="X10" i="2"/>
  <c r="AF9" i="2"/>
  <c r="AB9" i="2"/>
  <c r="X9" i="2"/>
  <c r="T9" i="2"/>
  <c r="P9" i="2"/>
  <c r="L9" i="2"/>
  <c r="H9" i="2"/>
  <c r="F9" i="2"/>
  <c r="AF8" i="2"/>
  <c r="AB8" i="2"/>
  <c r="X8" i="2"/>
  <c r="T8" i="2"/>
  <c r="P8" i="2"/>
  <c r="L8" i="2"/>
  <c r="H8" i="2"/>
  <c r="F8" i="2"/>
  <c r="AB7" i="2"/>
  <c r="X7" i="2"/>
  <c r="AF6" i="2"/>
  <c r="AB6" i="2"/>
  <c r="X6" i="2"/>
  <c r="T6" i="2"/>
  <c r="P6" i="2"/>
  <c r="L6" i="2"/>
  <c r="H6" i="2"/>
  <c r="F6" i="2"/>
  <c r="AF5" i="2"/>
  <c r="AB5" i="2"/>
  <c r="X5" i="2"/>
  <c r="T5" i="2"/>
  <c r="P5" i="2"/>
  <c r="L5" i="2"/>
  <c r="H5" i="2"/>
  <c r="F5" i="2"/>
  <c r="AF4" i="2"/>
  <c r="AB4" i="2"/>
  <c r="X4" i="2"/>
  <c r="T4" i="2"/>
  <c r="P4" i="2"/>
  <c r="L4" i="2"/>
  <c r="H4" i="2"/>
  <c r="F4" i="2"/>
  <c r="AP300" i="2" l="1"/>
  <c r="AP22" i="2"/>
  <c r="AO22" i="2"/>
  <c r="AP150" i="2"/>
  <c r="AO150" i="2"/>
  <c r="AO154" i="2"/>
  <c r="AP154" i="2"/>
  <c r="AO350" i="2"/>
  <c r="AP350" i="2"/>
  <c r="AO160" i="2"/>
  <c r="AP160" i="2"/>
  <c r="AP343" i="2"/>
  <c r="AO343" i="2"/>
  <c r="AP205" i="2"/>
  <c r="AO205" i="2"/>
  <c r="AO364" i="2"/>
  <c r="AP364" i="2"/>
  <c r="AP331" i="2"/>
  <c r="AO331" i="2"/>
  <c r="AO307" i="2"/>
  <c r="AP307" i="2"/>
  <c r="AP147" i="2"/>
  <c r="AO147" i="2"/>
  <c r="AP314" i="2"/>
  <c r="AO314" i="2"/>
  <c r="AP374" i="2"/>
  <c r="AO374" i="2"/>
  <c r="AP321" i="2"/>
  <c r="AO321" i="2"/>
  <c r="AO291" i="2"/>
  <c r="AP291" i="2"/>
  <c r="AO248" i="2"/>
  <c r="AP248" i="2"/>
  <c r="AO102" i="2"/>
  <c r="AP102" i="2"/>
  <c r="AP157" i="2"/>
  <c r="AO157" i="2"/>
  <c r="AO371" i="2"/>
  <c r="AP371" i="2"/>
  <c r="AH248" i="2"/>
  <c r="AJ162" i="2"/>
  <c r="AL291" i="2"/>
  <c r="P87" i="2"/>
  <c r="P147" i="2" s="1"/>
  <c r="AK8" i="2"/>
  <c r="AL8" i="2"/>
  <c r="AK30" i="2"/>
  <c r="AL30" i="2"/>
  <c r="AK37" i="2"/>
  <c r="AL37" i="2"/>
  <c r="AL67" i="2"/>
  <c r="AK67" i="2"/>
  <c r="AK88" i="2"/>
  <c r="AL88" i="2"/>
  <c r="AL89" i="2"/>
  <c r="AK89" i="2"/>
  <c r="AK140" i="2"/>
  <c r="AL140" i="2"/>
  <c r="AK199" i="2"/>
  <c r="AL199" i="2"/>
  <c r="AK291" i="2"/>
  <c r="AK9" i="2"/>
  <c r="AL9" i="2"/>
  <c r="AK15" i="2"/>
  <c r="AL15" i="2"/>
  <c r="AL91" i="2"/>
  <c r="AK91" i="2"/>
  <c r="AL92" i="2"/>
  <c r="AK92" i="2"/>
  <c r="AK93" i="2"/>
  <c r="AL93" i="2"/>
  <c r="AL120" i="2"/>
  <c r="AK120" i="2"/>
  <c r="AK200" i="2"/>
  <c r="AL200" i="2"/>
  <c r="AK16" i="2"/>
  <c r="AL16" i="2"/>
  <c r="AL47" i="2"/>
  <c r="AK47" i="2"/>
  <c r="AK54" i="2"/>
  <c r="AL54" i="2"/>
  <c r="AK77" i="2"/>
  <c r="AL77" i="2"/>
  <c r="AL95" i="2"/>
  <c r="AK95" i="2"/>
  <c r="AK96" i="2"/>
  <c r="AL96" i="2"/>
  <c r="AL202" i="2"/>
  <c r="AK202" i="2"/>
  <c r="AK4" i="2"/>
  <c r="AL4" i="2"/>
  <c r="AK27" i="2"/>
  <c r="AL27" i="2"/>
  <c r="AK34" i="2"/>
  <c r="AL34" i="2"/>
  <c r="AL98" i="2"/>
  <c r="AK98" i="2"/>
  <c r="AL99" i="2"/>
  <c r="AK99" i="2"/>
  <c r="AL130" i="2"/>
  <c r="AK130" i="2"/>
  <c r="AK137" i="2"/>
  <c r="AL137" i="2"/>
  <c r="AL166" i="2"/>
  <c r="AK166" i="2"/>
  <c r="AK203" i="2"/>
  <c r="AL203" i="2"/>
  <c r="AK5" i="2"/>
  <c r="AL5" i="2"/>
  <c r="AK11" i="2"/>
  <c r="AL11" i="2"/>
  <c r="AL60" i="2"/>
  <c r="AK60" i="2"/>
  <c r="AK70" i="2"/>
  <c r="AL70" i="2"/>
  <c r="AL110" i="2"/>
  <c r="AK110" i="2"/>
  <c r="AL117" i="2"/>
  <c r="AK117" i="2"/>
  <c r="AK173" i="2"/>
  <c r="AL173" i="2"/>
  <c r="AL204" i="2"/>
  <c r="AK204" i="2"/>
  <c r="AL6" i="2"/>
  <c r="AK6" i="2"/>
  <c r="AK12" i="2"/>
  <c r="AL12" i="2"/>
  <c r="AL18" i="2"/>
  <c r="AK18" i="2"/>
  <c r="AL40" i="2"/>
  <c r="AK40" i="2"/>
  <c r="AK180" i="2"/>
  <c r="AL180" i="2"/>
  <c r="AK13" i="2"/>
  <c r="AL13" i="2"/>
  <c r="AK19" i="2"/>
  <c r="AL19" i="2"/>
  <c r="AL74" i="2"/>
  <c r="AK74" i="2"/>
  <c r="AK80" i="2"/>
  <c r="AL80" i="2"/>
  <c r="AK127" i="2"/>
  <c r="AL127" i="2"/>
  <c r="AL134" i="2"/>
  <c r="AK134" i="2"/>
  <c r="AK187" i="2"/>
  <c r="AL187" i="2"/>
  <c r="AL50" i="2"/>
  <c r="AK50" i="2"/>
  <c r="AK57" i="2"/>
  <c r="AL57" i="2"/>
  <c r="AL84" i="2"/>
  <c r="AK84" i="2"/>
  <c r="AL85" i="2"/>
  <c r="AK85" i="2"/>
  <c r="AK86" i="2"/>
  <c r="AL86" i="2"/>
  <c r="AK107" i="2"/>
  <c r="AL107" i="2"/>
  <c r="AK114" i="2"/>
  <c r="AL114" i="2"/>
  <c r="AK194" i="2"/>
  <c r="AL194" i="2"/>
  <c r="AL248" i="2"/>
  <c r="AK248" i="2"/>
  <c r="AJ335" i="2"/>
  <c r="AJ378" i="2"/>
  <c r="H7" i="2"/>
  <c r="H14" i="2"/>
  <c r="T87" i="2"/>
  <c r="AG107" i="2"/>
  <c r="AH88" i="2"/>
  <c r="AG47" i="2"/>
  <c r="AH54" i="2"/>
  <c r="AH77" i="2"/>
  <c r="AF151" i="2"/>
  <c r="AG151" i="2" s="1"/>
  <c r="AF153" i="2"/>
  <c r="AG96" i="2"/>
  <c r="AF152" i="2"/>
  <c r="AH152" i="2" s="1"/>
  <c r="AG120" i="2"/>
  <c r="AH60" i="2"/>
  <c r="AH70" i="2"/>
  <c r="AG98" i="2"/>
  <c r="AF159" i="2"/>
  <c r="AH40" i="2"/>
  <c r="AH74" i="2"/>
  <c r="F90" i="2"/>
  <c r="F150" i="2" s="1"/>
  <c r="AG110" i="2"/>
  <c r="AH50" i="2"/>
  <c r="AH57" i="2"/>
  <c r="AF144" i="2"/>
  <c r="AH144" i="2" s="1"/>
  <c r="AH85" i="2"/>
  <c r="AF146" i="2"/>
  <c r="AH146" i="2" s="1"/>
  <c r="AG127" i="2"/>
  <c r="AH134" i="2"/>
  <c r="AG37" i="2"/>
  <c r="AH67" i="2"/>
  <c r="H97" i="2"/>
  <c r="H157" i="2" s="1"/>
  <c r="Y248" i="2"/>
  <c r="Z248" i="2"/>
  <c r="M291" i="2"/>
  <c r="N291" i="2"/>
  <c r="M248" i="2"/>
  <c r="N248" i="2"/>
  <c r="R248" i="2"/>
  <c r="Q248" i="2"/>
  <c r="AC248" i="2"/>
  <c r="AD248" i="2"/>
  <c r="F10" i="2"/>
  <c r="F17" i="2"/>
  <c r="L90" i="2"/>
  <c r="L150" i="2" s="1"/>
  <c r="P10" i="2"/>
  <c r="AF87" i="2"/>
  <c r="AG87" i="2" s="1"/>
  <c r="I248" i="2"/>
  <c r="J248" i="2"/>
  <c r="AG291" i="2"/>
  <c r="AH291" i="2"/>
  <c r="Y291" i="2"/>
  <c r="Z291" i="2"/>
  <c r="Q291" i="2"/>
  <c r="R291" i="2"/>
  <c r="U291" i="2"/>
  <c r="V291" i="2"/>
  <c r="I291" i="2"/>
  <c r="J291" i="2"/>
  <c r="V248" i="2"/>
  <c r="U248" i="2"/>
  <c r="AC291" i="2"/>
  <c r="AD291" i="2"/>
  <c r="F87" i="2"/>
  <c r="F147" i="2" s="1"/>
  <c r="T100" i="2"/>
  <c r="Z100" i="2" s="1"/>
  <c r="T10" i="2"/>
  <c r="Y10" i="2" s="1"/>
  <c r="H17" i="2"/>
  <c r="Z4" i="2"/>
  <c r="Q11" i="2"/>
  <c r="M60" i="2"/>
  <c r="AF14" i="2"/>
  <c r="J134" i="2"/>
  <c r="AH203" i="2"/>
  <c r="Q8" i="2"/>
  <c r="V8" i="2"/>
  <c r="N50" i="2"/>
  <c r="V40" i="2"/>
  <c r="AC9" i="2"/>
  <c r="X150" i="2"/>
  <c r="AC150" i="2" s="1"/>
  <c r="H87" i="2"/>
  <c r="H147" i="2" s="1"/>
  <c r="V37" i="2"/>
  <c r="V67" i="2"/>
  <c r="P62" i="2"/>
  <c r="P20" i="2"/>
  <c r="V60" i="2"/>
  <c r="U110" i="2"/>
  <c r="L94" i="2"/>
  <c r="L154" i="2" s="1"/>
  <c r="V12" i="2"/>
  <c r="Z95" i="2"/>
  <c r="AF94" i="2"/>
  <c r="AB296" i="2"/>
  <c r="AB339" i="2"/>
  <c r="F346" i="2"/>
  <c r="F303" i="2"/>
  <c r="H184" i="2"/>
  <c r="H310" i="2"/>
  <c r="H353" i="2"/>
  <c r="L191" i="2"/>
  <c r="L317" i="2"/>
  <c r="L360" i="2"/>
  <c r="T324" i="2"/>
  <c r="T367" i="2"/>
  <c r="L329" i="2"/>
  <c r="L372" i="2"/>
  <c r="L330" i="2"/>
  <c r="L373" i="2"/>
  <c r="L332" i="2"/>
  <c r="L375" i="2"/>
  <c r="L333" i="2"/>
  <c r="L376" i="2"/>
  <c r="M204" i="2"/>
  <c r="H377" i="2"/>
  <c r="H334" i="2"/>
  <c r="AF375" i="2"/>
  <c r="AF332" i="2"/>
  <c r="Q9" i="2"/>
  <c r="J15" i="2"/>
  <c r="T17" i="2"/>
  <c r="Y17" i="2" s="1"/>
  <c r="X157" i="2"/>
  <c r="AD157" i="2" s="1"/>
  <c r="H177" i="2"/>
  <c r="H303" i="2"/>
  <c r="H346" i="2"/>
  <c r="L310" i="2"/>
  <c r="L353" i="2"/>
  <c r="P317" i="2"/>
  <c r="P360" i="2"/>
  <c r="X324" i="2"/>
  <c r="X367" i="2"/>
  <c r="P329" i="2"/>
  <c r="P372" i="2"/>
  <c r="P330" i="2"/>
  <c r="P373" i="2"/>
  <c r="P375" i="2"/>
  <c r="P332" i="2"/>
  <c r="P333" i="2"/>
  <c r="P376" i="2"/>
  <c r="L334" i="2"/>
  <c r="L377" i="2"/>
  <c r="AF170" i="2"/>
  <c r="AF296" i="2"/>
  <c r="AF339" i="2"/>
  <c r="AF333" i="2"/>
  <c r="AF376" i="2"/>
  <c r="U8" i="2"/>
  <c r="F296" i="2"/>
  <c r="F339" i="2"/>
  <c r="L177" i="2"/>
  <c r="L303" i="2"/>
  <c r="L346" i="2"/>
  <c r="P310" i="2"/>
  <c r="P353" i="2"/>
  <c r="T317" i="2"/>
  <c r="T360" i="2"/>
  <c r="AB324" i="2"/>
  <c r="AB367" i="2"/>
  <c r="T329" i="2"/>
  <c r="T372" i="2"/>
  <c r="T330" i="2"/>
  <c r="T373" i="2"/>
  <c r="T332" i="2"/>
  <c r="T375" i="2"/>
  <c r="T333" i="2"/>
  <c r="T376" i="2"/>
  <c r="P377" i="2"/>
  <c r="P334" i="2"/>
  <c r="AF177" i="2"/>
  <c r="AF346" i="2"/>
  <c r="AF303" i="2"/>
  <c r="AF334" i="2"/>
  <c r="AF377" i="2"/>
  <c r="Z11" i="2"/>
  <c r="I27" i="2"/>
  <c r="J34" i="2"/>
  <c r="V57" i="2"/>
  <c r="L87" i="2"/>
  <c r="H296" i="2"/>
  <c r="H339" i="2"/>
  <c r="P303" i="2"/>
  <c r="P346" i="2"/>
  <c r="T184" i="2"/>
  <c r="T310" i="2"/>
  <c r="T353" i="2"/>
  <c r="X191" i="2"/>
  <c r="X317" i="2"/>
  <c r="X360" i="2"/>
  <c r="X329" i="2"/>
  <c r="X372" i="2"/>
  <c r="X330" i="2"/>
  <c r="X373" i="2"/>
  <c r="X332" i="2"/>
  <c r="X375" i="2"/>
  <c r="X333" i="2"/>
  <c r="X376" i="2"/>
  <c r="T334" i="2"/>
  <c r="T377" i="2"/>
  <c r="AF184" i="2"/>
  <c r="AF310" i="2"/>
  <c r="AF353" i="2"/>
  <c r="AF90" i="2"/>
  <c r="L100" i="2"/>
  <c r="L160" i="2" s="1"/>
  <c r="L170" i="2"/>
  <c r="L296" i="2"/>
  <c r="L339" i="2"/>
  <c r="T303" i="2"/>
  <c r="T346" i="2"/>
  <c r="X310" i="2"/>
  <c r="X353" i="2"/>
  <c r="AB191" i="2"/>
  <c r="AB317" i="2"/>
  <c r="AB360" i="2"/>
  <c r="J194" i="2"/>
  <c r="F324" i="2"/>
  <c r="F367" i="2"/>
  <c r="AB329" i="2"/>
  <c r="AB372" i="2"/>
  <c r="AB330" i="2"/>
  <c r="AB373" i="2"/>
  <c r="AB332" i="2"/>
  <c r="AB375" i="2"/>
  <c r="AB333" i="2"/>
  <c r="AB376" i="2"/>
  <c r="X334" i="2"/>
  <c r="X377" i="2"/>
  <c r="AF191" i="2"/>
  <c r="AF317" i="2"/>
  <c r="AF360" i="2"/>
  <c r="N9" i="2"/>
  <c r="P170" i="2"/>
  <c r="P296" i="2"/>
  <c r="P339" i="2"/>
  <c r="X177" i="2"/>
  <c r="X303" i="2"/>
  <c r="X346" i="2"/>
  <c r="AB310" i="2"/>
  <c r="AB353" i="2"/>
  <c r="H198" i="2"/>
  <c r="H324" i="2"/>
  <c r="H367" i="2"/>
  <c r="AB334" i="2"/>
  <c r="AB377" i="2"/>
  <c r="AF198" i="2"/>
  <c r="AF367" i="2"/>
  <c r="AF324" i="2"/>
  <c r="P14" i="2"/>
  <c r="T296" i="2"/>
  <c r="T339" i="2"/>
  <c r="AB303" i="2"/>
  <c r="AB346" i="2"/>
  <c r="F191" i="2"/>
  <c r="F317" i="2"/>
  <c r="F360" i="2"/>
  <c r="L324" i="2"/>
  <c r="L367" i="2"/>
  <c r="F372" i="2"/>
  <c r="F329" i="2"/>
  <c r="F330" i="2"/>
  <c r="F373" i="2"/>
  <c r="F332" i="2"/>
  <c r="F375" i="2"/>
  <c r="F333" i="2"/>
  <c r="F376" i="2"/>
  <c r="AF329" i="2"/>
  <c r="AF372" i="2"/>
  <c r="N60" i="2"/>
  <c r="X296" i="2"/>
  <c r="X339" i="2"/>
  <c r="F310" i="2"/>
  <c r="F353" i="2"/>
  <c r="H191" i="2"/>
  <c r="H317" i="2"/>
  <c r="H360" i="2"/>
  <c r="P198" i="2"/>
  <c r="P367" i="2"/>
  <c r="P324" i="2"/>
  <c r="H329" i="2"/>
  <c r="H372" i="2"/>
  <c r="H330" i="2"/>
  <c r="H373" i="2"/>
  <c r="H332" i="2"/>
  <c r="H375" i="2"/>
  <c r="H333" i="2"/>
  <c r="H376" i="2"/>
  <c r="F334" i="2"/>
  <c r="F377" i="2"/>
  <c r="AF330" i="2"/>
  <c r="AF373" i="2"/>
  <c r="T14" i="2"/>
  <c r="N54" i="2"/>
  <c r="I60" i="2"/>
  <c r="N155" i="2"/>
  <c r="Q180" i="2"/>
  <c r="AH5" i="2"/>
  <c r="I12" i="2"/>
  <c r="H20" i="2"/>
  <c r="V54" i="2"/>
  <c r="Z180" i="2"/>
  <c r="AH6" i="2"/>
  <c r="R16" i="2"/>
  <c r="N37" i="2"/>
  <c r="L20" i="2"/>
  <c r="AD62" i="2"/>
  <c r="N89" i="2"/>
  <c r="F97" i="2"/>
  <c r="F157" i="2" s="1"/>
  <c r="I137" i="2"/>
  <c r="AD202" i="2"/>
  <c r="J5" i="2"/>
  <c r="N13" i="2"/>
  <c r="AD17" i="2"/>
  <c r="I50" i="2"/>
  <c r="R60" i="2"/>
  <c r="V99" i="2"/>
  <c r="Z140" i="2"/>
  <c r="R15" i="2"/>
  <c r="V13" i="2"/>
  <c r="Z16" i="2"/>
  <c r="U37" i="2"/>
  <c r="I80" i="2"/>
  <c r="Z13" i="2"/>
  <c r="Y37" i="2"/>
  <c r="Z110" i="2"/>
  <c r="Q187" i="2"/>
  <c r="N200" i="2"/>
  <c r="AG50" i="2"/>
  <c r="X160" i="2"/>
  <c r="Q84" i="2"/>
  <c r="J86" i="2"/>
  <c r="T90" i="2"/>
  <c r="Z90" i="2" s="1"/>
  <c r="R93" i="2"/>
  <c r="AF100" i="2"/>
  <c r="AC122" i="2"/>
  <c r="I204" i="2"/>
  <c r="AD13" i="2"/>
  <c r="Q5" i="2"/>
  <c r="I6" i="2"/>
  <c r="F7" i="2"/>
  <c r="N8" i="2"/>
  <c r="J11" i="2"/>
  <c r="AH16" i="2"/>
  <c r="J18" i="2"/>
  <c r="AG19" i="2"/>
  <c r="AC80" i="2"/>
  <c r="U92" i="2"/>
  <c r="R120" i="2"/>
  <c r="AD9" i="2"/>
  <c r="AH12" i="2"/>
  <c r="V4" i="2"/>
  <c r="AD14" i="2"/>
  <c r="Z5" i="2"/>
  <c r="P7" i="2"/>
  <c r="R11" i="2"/>
  <c r="N18" i="2"/>
  <c r="R27" i="2"/>
  <c r="R34" i="2"/>
  <c r="J47" i="2"/>
  <c r="J57" i="2"/>
  <c r="AC88" i="2"/>
  <c r="Q96" i="2"/>
  <c r="AH98" i="2"/>
  <c r="I107" i="2"/>
  <c r="V130" i="2"/>
  <c r="J85" i="2"/>
  <c r="AD96" i="2"/>
  <c r="L14" i="2"/>
  <c r="P17" i="2"/>
  <c r="R19" i="2"/>
  <c r="AF10" i="2"/>
  <c r="Q47" i="2"/>
  <c r="L17" i="2"/>
  <c r="AD204" i="2"/>
  <c r="AG5" i="2"/>
  <c r="Z12" i="2"/>
  <c r="Y18" i="2"/>
  <c r="V19" i="2"/>
  <c r="AD42" i="2"/>
  <c r="V74" i="2"/>
  <c r="N92" i="2"/>
  <c r="AC96" i="2"/>
  <c r="N98" i="2"/>
  <c r="P122" i="2"/>
  <c r="F100" i="2"/>
  <c r="F160" i="2" s="1"/>
  <c r="Q127" i="2"/>
  <c r="J166" i="2"/>
  <c r="I173" i="2"/>
  <c r="J199" i="2"/>
  <c r="J203" i="2"/>
  <c r="AH204" i="2"/>
  <c r="F14" i="2"/>
  <c r="J40" i="2"/>
  <c r="J70" i="2"/>
  <c r="AC86" i="2"/>
  <c r="AC95" i="2"/>
  <c r="V96" i="2"/>
  <c r="AC98" i="2"/>
  <c r="F94" i="2"/>
  <c r="F154" i="2" s="1"/>
  <c r="Y120" i="2"/>
  <c r="F142" i="2"/>
  <c r="M140" i="2"/>
  <c r="U166" i="2"/>
  <c r="J202" i="2"/>
  <c r="J204" i="2"/>
  <c r="I4" i="2"/>
  <c r="AH4" i="2"/>
  <c r="V6" i="2"/>
  <c r="T7" i="2"/>
  <c r="Y12" i="2"/>
  <c r="N15" i="2"/>
  <c r="I16" i="2"/>
  <c r="I18" i="2"/>
  <c r="I19" i="2"/>
  <c r="AF20" i="2"/>
  <c r="L42" i="2"/>
  <c r="I34" i="2"/>
  <c r="N40" i="2"/>
  <c r="I54" i="2"/>
  <c r="N70" i="2"/>
  <c r="Z77" i="2"/>
  <c r="J84" i="2"/>
  <c r="P90" i="2"/>
  <c r="AC100" i="2"/>
  <c r="Y130" i="2"/>
  <c r="V166" i="2"/>
  <c r="N180" i="2"/>
  <c r="AC187" i="2"/>
  <c r="M194" i="2"/>
  <c r="M200" i="2"/>
  <c r="Q4" i="2"/>
  <c r="AH9" i="2"/>
  <c r="M54" i="2"/>
  <c r="Z96" i="2"/>
  <c r="M134" i="2"/>
  <c r="Z166" i="2"/>
  <c r="N194" i="2"/>
  <c r="AF201" i="2"/>
  <c r="AF42" i="2"/>
  <c r="AH47" i="2"/>
  <c r="Y88" i="2"/>
  <c r="U199" i="2"/>
  <c r="J12" i="2"/>
  <c r="Z15" i="2"/>
  <c r="U16" i="2"/>
  <c r="V18" i="2"/>
  <c r="M19" i="2"/>
  <c r="F20" i="2"/>
  <c r="H42" i="2"/>
  <c r="AC149" i="2"/>
  <c r="Q92" i="2"/>
  <c r="I93" i="2"/>
  <c r="Q95" i="2"/>
  <c r="N96" i="2"/>
  <c r="AG99" i="2"/>
  <c r="J120" i="2"/>
  <c r="AH120" i="2"/>
  <c r="AD173" i="2"/>
  <c r="U194" i="2"/>
  <c r="R202" i="2"/>
  <c r="U4" i="2"/>
  <c r="N5" i="2"/>
  <c r="Z8" i="2"/>
  <c r="Y9" i="2"/>
  <c r="AH13" i="2"/>
  <c r="Q19" i="2"/>
  <c r="M27" i="2"/>
  <c r="R37" i="2"/>
  <c r="R54" i="2"/>
  <c r="Z70" i="2"/>
  <c r="AG91" i="2"/>
  <c r="J93" i="2"/>
  <c r="R95" i="2"/>
  <c r="V127" i="2"/>
  <c r="Y4" i="2"/>
  <c r="R12" i="2"/>
  <c r="AG15" i="2"/>
  <c r="AG18" i="2"/>
  <c r="N27" i="2"/>
  <c r="V77" i="2"/>
  <c r="I88" i="2"/>
  <c r="AH91" i="2"/>
  <c r="M93" i="2"/>
  <c r="V95" i="2"/>
  <c r="Y127" i="2"/>
  <c r="N140" i="2"/>
  <c r="I194" i="2"/>
  <c r="V203" i="2"/>
  <c r="AC204" i="2"/>
  <c r="J6" i="2"/>
  <c r="AD6" i="2"/>
  <c r="AG9" i="2"/>
  <c r="I15" i="2"/>
  <c r="V15" i="2"/>
  <c r="V16" i="2"/>
  <c r="AD20" i="2"/>
  <c r="J30" i="2"/>
  <c r="Q37" i="2"/>
  <c r="H62" i="2"/>
  <c r="Z47" i="2"/>
  <c r="T62" i="2"/>
  <c r="Z62" i="2" s="1"/>
  <c r="Y84" i="2"/>
  <c r="Y86" i="2"/>
  <c r="V89" i="2"/>
  <c r="T149" i="2"/>
  <c r="Z149" i="2" s="1"/>
  <c r="V91" i="2"/>
  <c r="V93" i="2"/>
  <c r="T94" i="2"/>
  <c r="T154" i="2" s="1"/>
  <c r="V114" i="2"/>
  <c r="V120" i="2"/>
  <c r="U127" i="2"/>
  <c r="P177" i="2"/>
  <c r="R173" i="2"/>
  <c r="Y5" i="2"/>
  <c r="I8" i="2"/>
  <c r="V9" i="2"/>
  <c r="M11" i="2"/>
  <c r="AG11" i="2"/>
  <c r="Q12" i="2"/>
  <c r="J16" i="2"/>
  <c r="Y16" i="2"/>
  <c r="AD18" i="2"/>
  <c r="AG27" i="2"/>
  <c r="Q30" i="2"/>
  <c r="AG34" i="2"/>
  <c r="N57" i="2"/>
  <c r="R70" i="2"/>
  <c r="X154" i="2"/>
  <c r="AD154" i="2" s="1"/>
  <c r="M84" i="2"/>
  <c r="Q85" i="2"/>
  <c r="N86" i="2"/>
  <c r="AC89" i="2"/>
  <c r="U91" i="2"/>
  <c r="U114" i="2"/>
  <c r="Y117" i="2"/>
  <c r="V5" i="2"/>
  <c r="N6" i="2"/>
  <c r="J8" i="2"/>
  <c r="Y8" i="2"/>
  <c r="Z9" i="2"/>
  <c r="AC10" i="2"/>
  <c r="N11" i="2"/>
  <c r="N12" i="2"/>
  <c r="AC13" i="2"/>
  <c r="M15" i="2"/>
  <c r="Q16" i="2"/>
  <c r="AC17" i="2"/>
  <c r="AH18" i="2"/>
  <c r="J19" i="2"/>
  <c r="Z19" i="2"/>
  <c r="Q27" i="2"/>
  <c r="AH34" i="2"/>
  <c r="AH37" i="2"/>
  <c r="AG40" i="2"/>
  <c r="AC42" i="2"/>
  <c r="N47" i="2"/>
  <c r="J50" i="2"/>
  <c r="Q54" i="2"/>
  <c r="AG54" i="2"/>
  <c r="Q60" i="2"/>
  <c r="AG60" i="2"/>
  <c r="AD74" i="2"/>
  <c r="AH89" i="2"/>
  <c r="AF149" i="2"/>
  <c r="AC91" i="2"/>
  <c r="X151" i="2"/>
  <c r="AC151" i="2" s="1"/>
  <c r="Y92" i="2"/>
  <c r="AC94" i="2"/>
  <c r="Y114" i="2"/>
  <c r="J4" i="2"/>
  <c r="R6" i="2"/>
  <c r="AD10" i="2"/>
  <c r="J13" i="2"/>
  <c r="N16" i="2"/>
  <c r="V30" i="2"/>
  <c r="N34" i="2"/>
  <c r="I40" i="2"/>
  <c r="X22" i="2"/>
  <c r="R86" i="2"/>
  <c r="AG89" i="2"/>
  <c r="Y91" i="2"/>
  <c r="M92" i="2"/>
  <c r="AG93" i="2"/>
  <c r="AH99" i="2"/>
  <c r="AH110" i="2"/>
  <c r="N120" i="2"/>
  <c r="R134" i="2"/>
  <c r="N137" i="2"/>
  <c r="J137" i="2"/>
  <c r="Z91" i="2"/>
  <c r="N4" i="2"/>
  <c r="AC5" i="2"/>
  <c r="Y6" i="2"/>
  <c r="AF7" i="2"/>
  <c r="R8" i="2"/>
  <c r="AH8" i="2"/>
  <c r="J9" i="2"/>
  <c r="U12" i="2"/>
  <c r="Q13" i="2"/>
  <c r="AG13" i="2"/>
  <c r="Q15" i="2"/>
  <c r="R18" i="2"/>
  <c r="N19" i="2"/>
  <c r="Y27" i="2"/>
  <c r="V34" i="2"/>
  <c r="I37" i="2"/>
  <c r="U47" i="2"/>
  <c r="J54" i="2"/>
  <c r="Y54" i="2"/>
  <c r="J60" i="2"/>
  <c r="Y60" i="2"/>
  <c r="X147" i="2"/>
  <c r="V84" i="2"/>
  <c r="V86" i="2"/>
  <c r="AD91" i="2"/>
  <c r="AG92" i="2"/>
  <c r="M155" i="2"/>
  <c r="R127" i="2"/>
  <c r="AH127" i="2"/>
  <c r="R4" i="2"/>
  <c r="AD5" i="2"/>
  <c r="AG6" i="2"/>
  <c r="I11" i="2"/>
  <c r="V11" i="2"/>
  <c r="Y13" i="2"/>
  <c r="J37" i="2"/>
  <c r="V47" i="2"/>
  <c r="R50" i="2"/>
  <c r="Z54" i="2"/>
  <c r="Z60" i="2"/>
  <c r="AD67" i="2"/>
  <c r="AD88" i="2"/>
  <c r="U89" i="2"/>
  <c r="M91" i="2"/>
  <c r="AH92" i="2"/>
  <c r="T97" i="2"/>
  <c r="T157" i="2" s="1"/>
  <c r="U130" i="2"/>
  <c r="M137" i="2"/>
  <c r="AB170" i="2"/>
  <c r="N173" i="2"/>
  <c r="R187" i="2"/>
  <c r="N204" i="2"/>
  <c r="T201" i="2"/>
  <c r="I200" i="2"/>
  <c r="AC200" i="2"/>
  <c r="U187" i="2"/>
  <c r="V199" i="2"/>
  <c r="J200" i="2"/>
  <c r="AH200" i="2"/>
  <c r="N134" i="2"/>
  <c r="U134" i="2"/>
  <c r="Q166" i="2"/>
  <c r="V187" i="2"/>
  <c r="T198" i="2"/>
  <c r="H201" i="2"/>
  <c r="M127" i="2"/>
  <c r="I134" i="2"/>
  <c r="J187" i="2"/>
  <c r="U203" i="2"/>
  <c r="P191" i="2"/>
  <c r="AC202" i="2"/>
  <c r="I140" i="2"/>
  <c r="AC173" i="2"/>
  <c r="J140" i="2"/>
  <c r="M173" i="2"/>
  <c r="Y180" i="2"/>
  <c r="AH194" i="2"/>
  <c r="AD200" i="2"/>
  <c r="N202" i="2"/>
  <c r="AH173" i="2"/>
  <c r="AG166" i="2"/>
  <c r="I148" i="2"/>
  <c r="J148" i="2"/>
  <c r="N146" i="2"/>
  <c r="M146" i="2"/>
  <c r="J152" i="2"/>
  <c r="AC4" i="2"/>
  <c r="M6" i="2"/>
  <c r="AC8" i="2"/>
  <c r="U11" i="2"/>
  <c r="AC12" i="2"/>
  <c r="U15" i="2"/>
  <c r="AC16" i="2"/>
  <c r="M18" i="2"/>
  <c r="U19" i="2"/>
  <c r="AC20" i="2"/>
  <c r="J27" i="2"/>
  <c r="U27" i="2"/>
  <c r="AH27" i="2"/>
  <c r="M34" i="2"/>
  <c r="Y34" i="2"/>
  <c r="M40" i="2"/>
  <c r="Y40" i="2"/>
  <c r="R47" i="2"/>
  <c r="M50" i="2"/>
  <c r="Y50" i="2"/>
  <c r="U54" i="2"/>
  <c r="U60" i="2"/>
  <c r="AF62" i="2"/>
  <c r="Z67" i="2"/>
  <c r="I70" i="2"/>
  <c r="Z74" i="2"/>
  <c r="I77" i="2"/>
  <c r="M80" i="2"/>
  <c r="N84" i="2"/>
  <c r="Z84" i="2"/>
  <c r="J145" i="2"/>
  <c r="I145" i="2"/>
  <c r="U85" i="2"/>
  <c r="T148" i="2"/>
  <c r="Y148" i="2" s="1"/>
  <c r="U88" i="2"/>
  <c r="M89" i="2"/>
  <c r="Y89" i="2"/>
  <c r="R91" i="2"/>
  <c r="J92" i="2"/>
  <c r="V92" i="2"/>
  <c r="AH93" i="2"/>
  <c r="I95" i="2"/>
  <c r="U95" i="2"/>
  <c r="R96" i="2"/>
  <c r="H158" i="2"/>
  <c r="J98" i="2"/>
  <c r="I98" i="2"/>
  <c r="AH107" i="2"/>
  <c r="Q110" i="2"/>
  <c r="R110" i="2"/>
  <c r="AG137" i="2"/>
  <c r="AH137" i="2"/>
  <c r="AF156" i="2"/>
  <c r="AD4" i="2"/>
  <c r="L7" i="2"/>
  <c r="AD8" i="2"/>
  <c r="AD12" i="2"/>
  <c r="AD16" i="2"/>
  <c r="T20" i="2"/>
  <c r="AB22" i="2"/>
  <c r="V27" i="2"/>
  <c r="Z34" i="2"/>
  <c r="Z40" i="2"/>
  <c r="I47" i="2"/>
  <c r="Z50" i="2"/>
  <c r="Q57" i="2"/>
  <c r="L62" i="2"/>
  <c r="Q67" i="2"/>
  <c r="AC67" i="2"/>
  <c r="U70" i="2"/>
  <c r="AG70" i="2"/>
  <c r="Q74" i="2"/>
  <c r="AC74" i="2"/>
  <c r="J77" i="2"/>
  <c r="U77" i="2"/>
  <c r="AG77" i="2"/>
  <c r="N80" i="2"/>
  <c r="Y80" i="2"/>
  <c r="R84" i="2"/>
  <c r="P144" i="2"/>
  <c r="I85" i="2"/>
  <c r="V85" i="2"/>
  <c r="Q86" i="2"/>
  <c r="J88" i="2"/>
  <c r="V88" i="2"/>
  <c r="Z89" i="2"/>
  <c r="N152" i="2"/>
  <c r="M152" i="2"/>
  <c r="X152" i="2"/>
  <c r="AC152" i="2" s="1"/>
  <c r="AD92" i="2"/>
  <c r="Z92" i="2"/>
  <c r="U93" i="2"/>
  <c r="J95" i="2"/>
  <c r="X155" i="2"/>
  <c r="Y95" i="2"/>
  <c r="T156" i="2"/>
  <c r="Y156" i="2" s="1"/>
  <c r="U96" i="2"/>
  <c r="AH96" i="2"/>
  <c r="M98" i="2"/>
  <c r="L158" i="2"/>
  <c r="Q158" i="2" s="1"/>
  <c r="Q98" i="2"/>
  <c r="Y99" i="2"/>
  <c r="X159" i="2"/>
  <c r="AD99" i="2"/>
  <c r="Z99" i="2"/>
  <c r="Q107" i="2"/>
  <c r="R107" i="2"/>
  <c r="V110" i="2"/>
  <c r="Y110" i="2"/>
  <c r="I130" i="2"/>
  <c r="J130" i="2"/>
  <c r="AG140" i="2"/>
  <c r="AH140" i="2"/>
  <c r="T155" i="2"/>
  <c r="R5" i="2"/>
  <c r="Z6" i="2"/>
  <c r="R9" i="2"/>
  <c r="AH11" i="2"/>
  <c r="R13" i="2"/>
  <c r="AH15" i="2"/>
  <c r="Z18" i="2"/>
  <c r="AH19" i="2"/>
  <c r="R30" i="2"/>
  <c r="P42" i="2"/>
  <c r="R57" i="2"/>
  <c r="R67" i="2"/>
  <c r="V70" i="2"/>
  <c r="R74" i="2"/>
  <c r="Z80" i="2"/>
  <c r="P82" i="2"/>
  <c r="AC85" i="2"/>
  <c r="Y85" i="2"/>
  <c r="X145" i="2"/>
  <c r="I91" i="2"/>
  <c r="H151" i="2"/>
  <c r="M151" i="2" s="1"/>
  <c r="H156" i="2"/>
  <c r="J96" i="2"/>
  <c r="T122" i="2"/>
  <c r="Y122" i="2" s="1"/>
  <c r="V107" i="2"/>
  <c r="Y107" i="2"/>
  <c r="I114" i="2"/>
  <c r="J114" i="2"/>
  <c r="N130" i="2"/>
  <c r="R130" i="2"/>
  <c r="Q137" i="2"/>
  <c r="R137" i="2"/>
  <c r="I144" i="2"/>
  <c r="J144" i="2"/>
  <c r="P145" i="2"/>
  <c r="U145" i="2" s="1"/>
  <c r="Q146" i="2"/>
  <c r="R146" i="2"/>
  <c r="P149" i="2"/>
  <c r="AG4" i="2"/>
  <c r="I5" i="2"/>
  <c r="Q6" i="2"/>
  <c r="AG8" i="2"/>
  <c r="I9" i="2"/>
  <c r="Y11" i="2"/>
  <c r="AG12" i="2"/>
  <c r="I13" i="2"/>
  <c r="Y15" i="2"/>
  <c r="AG16" i="2"/>
  <c r="Q18" i="2"/>
  <c r="Y19" i="2"/>
  <c r="I30" i="2"/>
  <c r="AG30" i="2"/>
  <c r="Q34" i="2"/>
  <c r="Q40" i="2"/>
  <c r="F42" i="2"/>
  <c r="Q50" i="2"/>
  <c r="I57" i="2"/>
  <c r="AG57" i="2"/>
  <c r="I67" i="2"/>
  <c r="AF82" i="2"/>
  <c r="AF147" i="2"/>
  <c r="M70" i="2"/>
  <c r="I74" i="2"/>
  <c r="M77" i="2"/>
  <c r="Q80" i="2"/>
  <c r="AG84" i="2"/>
  <c r="L145" i="2"/>
  <c r="N85" i="2"/>
  <c r="Z85" i="2"/>
  <c r="I146" i="2"/>
  <c r="J146" i="2"/>
  <c r="V146" i="2"/>
  <c r="U146" i="2"/>
  <c r="AG86" i="2"/>
  <c r="M88" i="2"/>
  <c r="L148" i="2"/>
  <c r="R148" i="2" s="1"/>
  <c r="Q89" i="2"/>
  <c r="AD89" i="2"/>
  <c r="J91" i="2"/>
  <c r="AC93" i="2"/>
  <c r="Y93" i="2"/>
  <c r="M95" i="2"/>
  <c r="I96" i="2"/>
  <c r="U107" i="2"/>
  <c r="N114" i="2"/>
  <c r="R114" i="2"/>
  <c r="F122" i="2"/>
  <c r="M130" i="2"/>
  <c r="AG130" i="2"/>
  <c r="AH130" i="2"/>
  <c r="Q140" i="2"/>
  <c r="R140" i="2"/>
  <c r="U140" i="2"/>
  <c r="M4" i="2"/>
  <c r="U5" i="2"/>
  <c r="AC6" i="2"/>
  <c r="M8" i="2"/>
  <c r="U9" i="2"/>
  <c r="H10" i="2"/>
  <c r="M12" i="2"/>
  <c r="U13" i="2"/>
  <c r="AC14" i="2"/>
  <c r="M16" i="2"/>
  <c r="AF17" i="2"/>
  <c r="AC18" i="2"/>
  <c r="U30" i="2"/>
  <c r="AH30" i="2"/>
  <c r="M37" i="2"/>
  <c r="R40" i="2"/>
  <c r="M47" i="2"/>
  <c r="U57" i="2"/>
  <c r="J67" i="2"/>
  <c r="U67" i="2"/>
  <c r="AG67" i="2"/>
  <c r="Y70" i="2"/>
  <c r="J74" i="2"/>
  <c r="U74" i="2"/>
  <c r="AG74" i="2"/>
  <c r="N77" i="2"/>
  <c r="Y77" i="2"/>
  <c r="R80" i="2"/>
  <c r="AD80" i="2"/>
  <c r="F82" i="2"/>
  <c r="I84" i="2"/>
  <c r="U84" i="2"/>
  <c r="AH84" i="2"/>
  <c r="M85" i="2"/>
  <c r="AD85" i="2"/>
  <c r="I86" i="2"/>
  <c r="U86" i="2"/>
  <c r="AH86" i="2"/>
  <c r="AD87" i="2"/>
  <c r="N88" i="2"/>
  <c r="Z88" i="2"/>
  <c r="R89" i="2"/>
  <c r="AC90" i="2"/>
  <c r="R92" i="2"/>
  <c r="L153" i="2"/>
  <c r="N93" i="2"/>
  <c r="Z93" i="2"/>
  <c r="H94" i="2"/>
  <c r="Q155" i="2"/>
  <c r="R155" i="2"/>
  <c r="AD95" i="2"/>
  <c r="L156" i="2"/>
  <c r="R156" i="2" s="1"/>
  <c r="M96" i="2"/>
  <c r="Y96" i="2"/>
  <c r="R98" i="2"/>
  <c r="J99" i="2"/>
  <c r="Z107" i="2"/>
  <c r="M114" i="2"/>
  <c r="AG114" i="2"/>
  <c r="AH114" i="2"/>
  <c r="AG117" i="2"/>
  <c r="AF97" i="2"/>
  <c r="AH117" i="2"/>
  <c r="Q120" i="2"/>
  <c r="P100" i="2"/>
  <c r="U120" i="2"/>
  <c r="L122" i="2"/>
  <c r="AF122" i="2"/>
  <c r="U137" i="2"/>
  <c r="X102" i="2"/>
  <c r="AD142" i="2"/>
  <c r="AC142" i="2"/>
  <c r="T42" i="2"/>
  <c r="Y42" i="2" s="1"/>
  <c r="F62" i="2"/>
  <c r="H82" i="2"/>
  <c r="T82" i="2"/>
  <c r="H149" i="2"/>
  <c r="N149" i="2" s="1"/>
  <c r="I89" i="2"/>
  <c r="AF155" i="2"/>
  <c r="AH95" i="2"/>
  <c r="AD97" i="2"/>
  <c r="N99" i="2"/>
  <c r="L159" i="2"/>
  <c r="M99" i="2"/>
  <c r="N110" i="2"/>
  <c r="H90" i="2"/>
  <c r="M110" i="2"/>
  <c r="J110" i="2"/>
  <c r="N117" i="2"/>
  <c r="M117" i="2"/>
  <c r="L97" i="2"/>
  <c r="L157" i="2" s="1"/>
  <c r="I127" i="2"/>
  <c r="H142" i="2"/>
  <c r="Q130" i="2"/>
  <c r="J153" i="2"/>
  <c r="I153" i="2"/>
  <c r="M5" i="2"/>
  <c r="U6" i="2"/>
  <c r="AC7" i="2"/>
  <c r="M9" i="2"/>
  <c r="AC11" i="2"/>
  <c r="M13" i="2"/>
  <c r="AC15" i="2"/>
  <c r="U18" i="2"/>
  <c r="AC19" i="2"/>
  <c r="M30" i="2"/>
  <c r="Y30" i="2"/>
  <c r="U34" i="2"/>
  <c r="U40" i="2"/>
  <c r="U50" i="2"/>
  <c r="M57" i="2"/>
  <c r="Y57" i="2"/>
  <c r="AC62" i="2"/>
  <c r="M67" i="2"/>
  <c r="Q70" i="2"/>
  <c r="AC70" i="2"/>
  <c r="M74" i="2"/>
  <c r="Q77" i="2"/>
  <c r="AC77" i="2"/>
  <c r="J80" i="2"/>
  <c r="U80" i="2"/>
  <c r="AG80" i="2"/>
  <c r="N144" i="2"/>
  <c r="M144" i="2"/>
  <c r="X144" i="2"/>
  <c r="AD144" i="2" s="1"/>
  <c r="AD84" i="2"/>
  <c r="R85" i="2"/>
  <c r="AG85" i="2"/>
  <c r="M86" i="2"/>
  <c r="Z86" i="2"/>
  <c r="Q88" i="2"/>
  <c r="J89" i="2"/>
  <c r="N91" i="2"/>
  <c r="I152" i="2"/>
  <c r="P153" i="2"/>
  <c r="U153" i="2" s="1"/>
  <c r="Q93" i="2"/>
  <c r="AG95" i="2"/>
  <c r="X158" i="2"/>
  <c r="AD158" i="2" s="1"/>
  <c r="Z98" i="2"/>
  <c r="Y98" i="2"/>
  <c r="P159" i="2"/>
  <c r="V159" i="2" s="1"/>
  <c r="U99" i="2"/>
  <c r="R99" i="2"/>
  <c r="Q99" i="2"/>
  <c r="N107" i="2"/>
  <c r="H122" i="2"/>
  <c r="M107" i="2"/>
  <c r="J107" i="2"/>
  <c r="I110" i="2"/>
  <c r="Q114" i="2"/>
  <c r="V117" i="2"/>
  <c r="U117" i="2"/>
  <c r="R117" i="2"/>
  <c r="P97" i="2"/>
  <c r="J127" i="2"/>
  <c r="Q134" i="2"/>
  <c r="P94" i="2"/>
  <c r="AG134" i="2"/>
  <c r="AF145" i="2"/>
  <c r="X153" i="2"/>
  <c r="AD7" i="2"/>
  <c r="L10" i="2"/>
  <c r="AD11" i="2"/>
  <c r="AD15" i="2"/>
  <c r="AD19" i="2"/>
  <c r="N30" i="2"/>
  <c r="V50" i="2"/>
  <c r="N67" i="2"/>
  <c r="Y67" i="2"/>
  <c r="AD70" i="2"/>
  <c r="N74" i="2"/>
  <c r="Y74" i="2"/>
  <c r="R77" i="2"/>
  <c r="AD77" i="2"/>
  <c r="V80" i="2"/>
  <c r="AH80" i="2"/>
  <c r="L82" i="2"/>
  <c r="X82" i="2"/>
  <c r="AD82" i="2" s="1"/>
  <c r="R88" i="2"/>
  <c r="AF148" i="2"/>
  <c r="AG88" i="2"/>
  <c r="AD149" i="2"/>
  <c r="Q91" i="2"/>
  <c r="P151" i="2"/>
  <c r="V151" i="2" s="1"/>
  <c r="I92" i="2"/>
  <c r="J155" i="2"/>
  <c r="I155" i="2"/>
  <c r="AC97" i="2"/>
  <c r="Q117" i="2"/>
  <c r="I159" i="2"/>
  <c r="I120" i="2"/>
  <c r="H100" i="2"/>
  <c r="N127" i="2"/>
  <c r="L142" i="2"/>
  <c r="V134" i="2"/>
  <c r="V137" i="2"/>
  <c r="V140" i="2"/>
  <c r="P142" i="2"/>
  <c r="P152" i="2"/>
  <c r="AD148" i="2"/>
  <c r="T158" i="2"/>
  <c r="U98" i="2"/>
  <c r="I117" i="2"/>
  <c r="T142" i="2"/>
  <c r="Y142" i="2" s="1"/>
  <c r="AF142" i="2"/>
  <c r="AC148" i="2"/>
  <c r="AH159" i="2"/>
  <c r="N166" i="2"/>
  <c r="M166" i="2"/>
  <c r="AC166" i="2"/>
  <c r="AD166" i="2"/>
  <c r="V98" i="2"/>
  <c r="J117" i="2"/>
  <c r="M120" i="2"/>
  <c r="Z134" i="2"/>
  <c r="Z137" i="2"/>
  <c r="X146" i="2"/>
  <c r="AD146" i="2" s="1"/>
  <c r="AC156" i="2"/>
  <c r="AD156" i="2"/>
  <c r="R166" i="2"/>
  <c r="AH166" i="2"/>
  <c r="T177" i="2"/>
  <c r="V173" i="2"/>
  <c r="U173" i="2"/>
  <c r="N95" i="2"/>
  <c r="I99" i="2"/>
  <c r="AD122" i="2"/>
  <c r="AB102" i="2"/>
  <c r="J173" i="2"/>
  <c r="Z173" i="2"/>
  <c r="F184" i="2"/>
  <c r="J180" i="2"/>
  <c r="AB184" i="2"/>
  <c r="AD180" i="2"/>
  <c r="AC180" i="2"/>
  <c r="Y173" i="2"/>
  <c r="AF158" i="2"/>
  <c r="J159" i="2"/>
  <c r="F201" i="2"/>
  <c r="F170" i="2"/>
  <c r="I166" i="2"/>
  <c r="Q173" i="2"/>
  <c r="AD187" i="2"/>
  <c r="V194" i="2"/>
  <c r="AG194" i="2"/>
  <c r="I199" i="2"/>
  <c r="AH199" i="2"/>
  <c r="Z200" i="2"/>
  <c r="I203" i="2"/>
  <c r="Z204" i="2"/>
  <c r="Q202" i="2"/>
  <c r="N199" i="2"/>
  <c r="Y199" i="2"/>
  <c r="Q200" i="2"/>
  <c r="X201" i="2"/>
  <c r="N203" i="2"/>
  <c r="Y203" i="2"/>
  <c r="Q204" i="2"/>
  <c r="H170" i="2"/>
  <c r="R180" i="2"/>
  <c r="P184" i="2"/>
  <c r="AG187" i="2"/>
  <c r="Y194" i="2"/>
  <c r="M199" i="2"/>
  <c r="Z199" i="2"/>
  <c r="R200" i="2"/>
  <c r="L201" i="2"/>
  <c r="V202" i="2"/>
  <c r="AG202" i="2"/>
  <c r="M203" i="2"/>
  <c r="Z203" i="2"/>
  <c r="R204" i="2"/>
  <c r="Y166" i="2"/>
  <c r="T170" i="2"/>
  <c r="AG173" i="2"/>
  <c r="F177" i="2"/>
  <c r="AB177" i="2"/>
  <c r="I180" i="2"/>
  <c r="I187" i="2"/>
  <c r="AH187" i="2"/>
  <c r="Z194" i="2"/>
  <c r="AD199" i="2"/>
  <c r="V200" i="2"/>
  <c r="AG200" i="2"/>
  <c r="AB201" i="2"/>
  <c r="I202" i="2"/>
  <c r="U202" i="2"/>
  <c r="AH202" i="2"/>
  <c r="AD203" i="2"/>
  <c r="V204" i="2"/>
  <c r="AG204" i="2"/>
  <c r="U180" i="2"/>
  <c r="Q199" i="2"/>
  <c r="AC199" i="2"/>
  <c r="U200" i="2"/>
  <c r="P201" i="2"/>
  <c r="Q203" i="2"/>
  <c r="AC203" i="2"/>
  <c r="U204" i="2"/>
  <c r="L184" i="2"/>
  <c r="V180" i="2"/>
  <c r="AG180" i="2"/>
  <c r="N187" i="2"/>
  <c r="Y187" i="2"/>
  <c r="Q194" i="2"/>
  <c r="AC194" i="2"/>
  <c r="R199" i="2"/>
  <c r="Y202" i="2"/>
  <c r="R203" i="2"/>
  <c r="X170" i="2"/>
  <c r="M180" i="2"/>
  <c r="AH180" i="2"/>
  <c r="X184" i="2"/>
  <c r="M187" i="2"/>
  <c r="Z187" i="2"/>
  <c r="R194" i="2"/>
  <c r="AD194" i="2"/>
  <c r="X198" i="2"/>
  <c r="AG199" i="2"/>
  <c r="Y200" i="2"/>
  <c r="M202" i="2"/>
  <c r="Z202" i="2"/>
  <c r="AG203" i="2"/>
  <c r="Y204" i="2"/>
  <c r="T191" i="2"/>
  <c r="F198" i="2"/>
  <c r="AB198" i="2"/>
  <c r="L198" i="2"/>
  <c r="Y14" i="2" l="1"/>
  <c r="Z14" i="2"/>
  <c r="AO335" i="2"/>
  <c r="AP335" i="2"/>
  <c r="AP162" i="2"/>
  <c r="AO162" i="2"/>
  <c r="AO378" i="2"/>
  <c r="AP378" i="2"/>
  <c r="M87" i="2"/>
  <c r="R87" i="2"/>
  <c r="I97" i="2"/>
  <c r="AC157" i="2"/>
  <c r="J14" i="2"/>
  <c r="M14" i="2"/>
  <c r="V87" i="2"/>
  <c r="J62" i="2"/>
  <c r="AG146" i="2"/>
  <c r="F102" i="2"/>
  <c r="F162" i="2" s="1"/>
  <c r="Y87" i="2"/>
  <c r="Z17" i="2"/>
  <c r="Z87" i="2"/>
  <c r="T147" i="2"/>
  <c r="Y147" i="2" s="1"/>
  <c r="U87" i="2"/>
  <c r="AH151" i="2"/>
  <c r="I7" i="2"/>
  <c r="Y62" i="2"/>
  <c r="AG152" i="2"/>
  <c r="N90" i="2"/>
  <c r="N87" i="2"/>
  <c r="Q90" i="2"/>
  <c r="AK7" i="2"/>
  <c r="AL7" i="2"/>
  <c r="AL317" i="2"/>
  <c r="AK317" i="2"/>
  <c r="AL177" i="2"/>
  <c r="AK177" i="2"/>
  <c r="AK333" i="2"/>
  <c r="AL333" i="2"/>
  <c r="AL375" i="2"/>
  <c r="AK375" i="2"/>
  <c r="AK339" i="2"/>
  <c r="AL339" i="2"/>
  <c r="R122" i="2"/>
  <c r="AL17" i="2"/>
  <c r="AK17" i="2"/>
  <c r="AL82" i="2"/>
  <c r="AK82" i="2"/>
  <c r="AL42" i="2"/>
  <c r="AK42" i="2"/>
  <c r="AL100" i="2"/>
  <c r="AK100" i="2"/>
  <c r="AK329" i="2"/>
  <c r="AL329" i="2"/>
  <c r="AK90" i="2"/>
  <c r="AL90" i="2"/>
  <c r="AK296" i="2"/>
  <c r="AL296" i="2"/>
  <c r="AK148" i="2"/>
  <c r="AL148" i="2"/>
  <c r="AK201" i="2"/>
  <c r="AL201" i="2"/>
  <c r="AL324" i="2"/>
  <c r="AK324" i="2"/>
  <c r="AL353" i="2"/>
  <c r="AK353" i="2"/>
  <c r="AK170" i="2"/>
  <c r="AL170" i="2"/>
  <c r="AK94" i="2"/>
  <c r="AL94" i="2"/>
  <c r="AL10" i="2"/>
  <c r="AK10" i="2"/>
  <c r="AK367" i="2"/>
  <c r="AL367" i="2"/>
  <c r="AL310" i="2"/>
  <c r="AK310" i="2"/>
  <c r="AK377" i="2"/>
  <c r="AL377" i="2"/>
  <c r="AK146" i="2"/>
  <c r="AL146" i="2"/>
  <c r="AL152" i="2"/>
  <c r="AK152" i="2"/>
  <c r="AL151" i="2"/>
  <c r="AK151" i="2"/>
  <c r="AK122" i="2"/>
  <c r="AL122" i="2"/>
  <c r="AK147" i="2"/>
  <c r="AL147" i="2"/>
  <c r="AK156" i="2"/>
  <c r="AL156" i="2"/>
  <c r="AL20" i="2"/>
  <c r="AK20" i="2"/>
  <c r="AL198" i="2"/>
  <c r="AK198" i="2"/>
  <c r="AK184" i="2"/>
  <c r="AL184" i="2"/>
  <c r="AK334" i="2"/>
  <c r="AL334" i="2"/>
  <c r="AK14" i="2"/>
  <c r="AL14" i="2"/>
  <c r="AL145" i="2"/>
  <c r="AK145" i="2"/>
  <c r="AK158" i="2"/>
  <c r="AL158" i="2"/>
  <c r="AK155" i="2"/>
  <c r="AL155" i="2"/>
  <c r="AL373" i="2"/>
  <c r="AK373" i="2"/>
  <c r="AK303" i="2"/>
  <c r="AL303" i="2"/>
  <c r="I17" i="2"/>
  <c r="AL144" i="2"/>
  <c r="AK144" i="2"/>
  <c r="AL372" i="2"/>
  <c r="AK372" i="2"/>
  <c r="AL191" i="2"/>
  <c r="AK191" i="2"/>
  <c r="AL87" i="2"/>
  <c r="AK87" i="2"/>
  <c r="AK142" i="2"/>
  <c r="AL142" i="2"/>
  <c r="AK97" i="2"/>
  <c r="AL97" i="2"/>
  <c r="AL62" i="2"/>
  <c r="AK62" i="2"/>
  <c r="AL149" i="2"/>
  <c r="AK149" i="2"/>
  <c r="AK330" i="2"/>
  <c r="AL330" i="2"/>
  <c r="I191" i="2"/>
  <c r="AL360" i="2"/>
  <c r="AK360" i="2"/>
  <c r="AL346" i="2"/>
  <c r="AK346" i="2"/>
  <c r="AK376" i="2"/>
  <c r="AL376" i="2"/>
  <c r="AK332" i="2"/>
  <c r="AL332" i="2"/>
  <c r="AL159" i="2"/>
  <c r="AK159" i="2"/>
  <c r="AK153" i="2"/>
  <c r="AL153" i="2"/>
  <c r="J191" i="2"/>
  <c r="Z148" i="2"/>
  <c r="J87" i="2"/>
  <c r="I87" i="2"/>
  <c r="J17" i="2"/>
  <c r="R177" i="2"/>
  <c r="AG144" i="2"/>
  <c r="AC154" i="2"/>
  <c r="U10" i="2"/>
  <c r="AF150" i="2"/>
  <c r="AG150" i="2" s="1"/>
  <c r="V10" i="2"/>
  <c r="AD150" i="2"/>
  <c r="Z157" i="2"/>
  <c r="Q177" i="2"/>
  <c r="Z10" i="2"/>
  <c r="AG94" i="2"/>
  <c r="M191" i="2"/>
  <c r="AH170" i="2"/>
  <c r="AD191" i="2"/>
  <c r="AC191" i="2"/>
  <c r="AH90" i="2"/>
  <c r="AH42" i="2"/>
  <c r="N14" i="2"/>
  <c r="AH87" i="2"/>
  <c r="AG10" i="2"/>
  <c r="AH94" i="2"/>
  <c r="AG170" i="2"/>
  <c r="AH153" i="2"/>
  <c r="J157" i="2"/>
  <c r="AG159" i="2"/>
  <c r="N191" i="2"/>
  <c r="AG153" i="2"/>
  <c r="AG7" i="2"/>
  <c r="AF154" i="2"/>
  <c r="AH20" i="2"/>
  <c r="AH14" i="2"/>
  <c r="M100" i="2"/>
  <c r="T150" i="2"/>
  <c r="Z150" i="2" s="1"/>
  <c r="AG90" i="2"/>
  <c r="N17" i="2"/>
  <c r="AH100" i="2"/>
  <c r="M17" i="2"/>
  <c r="R62" i="2"/>
  <c r="V62" i="2"/>
  <c r="AG14" i="2"/>
  <c r="U100" i="2"/>
  <c r="M20" i="2"/>
  <c r="Q17" i="2"/>
  <c r="R90" i="2"/>
  <c r="Y100" i="2"/>
  <c r="AG100" i="2"/>
  <c r="V7" i="2"/>
  <c r="Z151" i="2"/>
  <c r="T160" i="2"/>
  <c r="Y160" i="2" s="1"/>
  <c r="AD151" i="2"/>
  <c r="U62" i="2"/>
  <c r="R170" i="2"/>
  <c r="Q191" i="2"/>
  <c r="Y149" i="2"/>
  <c r="V90" i="2"/>
  <c r="Q87" i="2"/>
  <c r="R191" i="2"/>
  <c r="Z94" i="2"/>
  <c r="AH10" i="2"/>
  <c r="L147" i="2"/>
  <c r="N147" i="2" s="1"/>
  <c r="Y90" i="2"/>
  <c r="I20" i="2"/>
  <c r="AD152" i="2"/>
  <c r="N20" i="2"/>
  <c r="U90" i="2"/>
  <c r="Q170" i="2"/>
  <c r="V149" i="2"/>
  <c r="Y151" i="2"/>
  <c r="P150" i="2"/>
  <c r="Q150" i="2" s="1"/>
  <c r="R20" i="2"/>
  <c r="Y7" i="2"/>
  <c r="Q20" i="2"/>
  <c r="V17" i="2"/>
  <c r="V14" i="2"/>
  <c r="M177" i="2"/>
  <c r="I147" i="2"/>
  <c r="AC144" i="2"/>
  <c r="U14" i="2"/>
  <c r="AH7" i="2"/>
  <c r="R14" i="2"/>
  <c r="N177" i="2"/>
  <c r="Q14" i="2"/>
  <c r="R17" i="2"/>
  <c r="J20" i="2"/>
  <c r="J147" i="2"/>
  <c r="AG20" i="2"/>
  <c r="U149" i="2"/>
  <c r="J97" i="2"/>
  <c r="U17" i="2"/>
  <c r="AB328" i="2"/>
  <c r="AB371" i="2"/>
  <c r="Q122" i="2"/>
  <c r="AG42" i="2"/>
  <c r="Y94" i="2"/>
  <c r="I372" i="2"/>
  <c r="J372" i="2"/>
  <c r="AD334" i="2"/>
  <c r="AC334" i="2"/>
  <c r="AC353" i="2"/>
  <c r="AD353" i="2"/>
  <c r="Z334" i="2"/>
  <c r="Y334" i="2"/>
  <c r="AC329" i="2"/>
  <c r="AD329" i="2"/>
  <c r="Z310" i="2"/>
  <c r="Y310" i="2"/>
  <c r="Y330" i="2"/>
  <c r="Z330" i="2"/>
  <c r="X321" i="2"/>
  <c r="X364" i="2"/>
  <c r="R377" i="2"/>
  <c r="Q377" i="2"/>
  <c r="U329" i="2"/>
  <c r="V329" i="2"/>
  <c r="Q310" i="2"/>
  <c r="R310" i="2"/>
  <c r="AG376" i="2"/>
  <c r="AH376" i="2"/>
  <c r="R376" i="2"/>
  <c r="Q376" i="2"/>
  <c r="Z367" i="2"/>
  <c r="Y367" i="2"/>
  <c r="I303" i="2"/>
  <c r="J303" i="2"/>
  <c r="N376" i="2"/>
  <c r="M376" i="2"/>
  <c r="M329" i="2"/>
  <c r="N329" i="2"/>
  <c r="H314" i="2"/>
  <c r="H357" i="2"/>
  <c r="I198" i="2"/>
  <c r="F328" i="2"/>
  <c r="F371" i="2"/>
  <c r="X328" i="2"/>
  <c r="X371" i="2"/>
  <c r="T300" i="2"/>
  <c r="T343" i="2"/>
  <c r="M170" i="2"/>
  <c r="H300" i="2"/>
  <c r="H343" i="2"/>
  <c r="U7" i="2"/>
  <c r="H205" i="2"/>
  <c r="H374" i="2"/>
  <c r="H331" i="2"/>
  <c r="H22" i="2"/>
  <c r="AH373" i="2"/>
  <c r="AG373" i="2"/>
  <c r="I329" i="2"/>
  <c r="J329" i="2"/>
  <c r="AD310" i="2"/>
  <c r="AC310" i="2"/>
  <c r="AD376" i="2"/>
  <c r="AC376" i="2"/>
  <c r="U346" i="2"/>
  <c r="V346" i="2"/>
  <c r="U377" i="2"/>
  <c r="V377" i="2"/>
  <c r="Y372" i="2"/>
  <c r="Z372" i="2"/>
  <c r="U353" i="2"/>
  <c r="V353" i="2"/>
  <c r="U376" i="2"/>
  <c r="V376" i="2"/>
  <c r="AC367" i="2"/>
  <c r="AD367" i="2"/>
  <c r="N346" i="2"/>
  <c r="M346" i="2"/>
  <c r="AG333" i="2"/>
  <c r="AH333" i="2"/>
  <c r="R333" i="2"/>
  <c r="Q333" i="2"/>
  <c r="Y324" i="2"/>
  <c r="Z324" i="2"/>
  <c r="H307" i="2"/>
  <c r="H350" i="2"/>
  <c r="M333" i="2"/>
  <c r="N333" i="2"/>
  <c r="U367" i="2"/>
  <c r="V367" i="2"/>
  <c r="AB331" i="2"/>
  <c r="AB374" i="2"/>
  <c r="F343" i="2"/>
  <c r="F300" i="2"/>
  <c r="F314" i="2"/>
  <c r="F357" i="2"/>
  <c r="T328" i="2"/>
  <c r="T371" i="2"/>
  <c r="AG330" i="2"/>
  <c r="AH330" i="2"/>
  <c r="I376" i="2"/>
  <c r="J376" i="2"/>
  <c r="Q324" i="2"/>
  <c r="R324" i="2"/>
  <c r="AH372" i="2"/>
  <c r="AG372" i="2"/>
  <c r="F321" i="2"/>
  <c r="F364" i="2"/>
  <c r="J367" i="2"/>
  <c r="I367" i="2"/>
  <c r="Y346" i="2"/>
  <c r="Z346" i="2"/>
  <c r="AC333" i="2"/>
  <c r="AD333" i="2"/>
  <c r="V303" i="2"/>
  <c r="U303" i="2"/>
  <c r="U334" i="2"/>
  <c r="V334" i="2"/>
  <c r="Z329" i="2"/>
  <c r="Y329" i="2"/>
  <c r="U310" i="2"/>
  <c r="V310" i="2"/>
  <c r="AH377" i="2"/>
  <c r="AG377" i="2"/>
  <c r="U333" i="2"/>
  <c r="V333" i="2"/>
  <c r="AD324" i="2"/>
  <c r="AC324" i="2"/>
  <c r="N303" i="2"/>
  <c r="M303" i="2"/>
  <c r="AH339" i="2"/>
  <c r="AG339" i="2"/>
  <c r="R332" i="2"/>
  <c r="Q332" i="2"/>
  <c r="M375" i="2"/>
  <c r="N375" i="2"/>
  <c r="U324" i="2"/>
  <c r="V324" i="2"/>
  <c r="Z191" i="2"/>
  <c r="T321" i="2"/>
  <c r="T364" i="2"/>
  <c r="X331" i="2"/>
  <c r="X374" i="2"/>
  <c r="F331" i="2"/>
  <c r="F374" i="2"/>
  <c r="T331" i="2"/>
  <c r="T374" i="2"/>
  <c r="AB300" i="2"/>
  <c r="AB343" i="2"/>
  <c r="P307" i="2"/>
  <c r="P350" i="2"/>
  <c r="J333" i="2"/>
  <c r="I333" i="2"/>
  <c r="R367" i="2"/>
  <c r="Q367" i="2"/>
  <c r="AH329" i="2"/>
  <c r="AG329" i="2"/>
  <c r="AD346" i="2"/>
  <c r="AC346" i="2"/>
  <c r="I324" i="2"/>
  <c r="J324" i="2"/>
  <c r="Y303" i="2"/>
  <c r="Z303" i="2"/>
  <c r="AG360" i="2"/>
  <c r="AH360" i="2"/>
  <c r="AC375" i="2"/>
  <c r="AD375" i="2"/>
  <c r="M339" i="2"/>
  <c r="N339" i="2"/>
  <c r="Y376" i="2"/>
  <c r="Z376" i="2"/>
  <c r="T314" i="2"/>
  <c r="T357" i="2"/>
  <c r="AG334" i="2"/>
  <c r="AH334" i="2"/>
  <c r="U375" i="2"/>
  <c r="V375" i="2"/>
  <c r="L307" i="2"/>
  <c r="L350" i="2"/>
  <c r="AH296" i="2"/>
  <c r="AG296" i="2"/>
  <c r="Q375" i="2"/>
  <c r="R375" i="2"/>
  <c r="Q360" i="2"/>
  <c r="R360" i="2"/>
  <c r="N332" i="2"/>
  <c r="M332" i="2"/>
  <c r="N360" i="2"/>
  <c r="M360" i="2"/>
  <c r="AD170" i="2"/>
  <c r="X300" i="2"/>
  <c r="X343" i="2"/>
  <c r="N151" i="2"/>
  <c r="J375" i="2"/>
  <c r="I375" i="2"/>
  <c r="P371" i="2"/>
  <c r="P328" i="2"/>
  <c r="AD303" i="2"/>
  <c r="AC303" i="2"/>
  <c r="AH324" i="2"/>
  <c r="AG324" i="2"/>
  <c r="H328" i="2"/>
  <c r="H371" i="2"/>
  <c r="X350" i="2"/>
  <c r="X307" i="2"/>
  <c r="AG317" i="2"/>
  <c r="AH317" i="2"/>
  <c r="AD332" i="2"/>
  <c r="AC332" i="2"/>
  <c r="AD360" i="2"/>
  <c r="AC360" i="2"/>
  <c r="M296" i="2"/>
  <c r="N296" i="2"/>
  <c r="AH353" i="2"/>
  <c r="AG353" i="2"/>
  <c r="Y333" i="2"/>
  <c r="Z333" i="2"/>
  <c r="Q346" i="2"/>
  <c r="R346" i="2"/>
  <c r="AG303" i="2"/>
  <c r="AH303" i="2"/>
  <c r="U332" i="2"/>
  <c r="V332" i="2"/>
  <c r="V360" i="2"/>
  <c r="U360" i="2"/>
  <c r="AF300" i="2"/>
  <c r="AF343" i="2"/>
  <c r="R373" i="2"/>
  <c r="Q373" i="2"/>
  <c r="Q317" i="2"/>
  <c r="R317" i="2"/>
  <c r="M317" i="2"/>
  <c r="N317" i="2"/>
  <c r="L328" i="2"/>
  <c r="L371" i="2"/>
  <c r="AB307" i="2"/>
  <c r="AB350" i="2"/>
  <c r="L331" i="2"/>
  <c r="L374" i="2"/>
  <c r="V184" i="2"/>
  <c r="P314" i="2"/>
  <c r="P357" i="2"/>
  <c r="I332" i="2"/>
  <c r="J332" i="2"/>
  <c r="I360" i="2"/>
  <c r="J360" i="2"/>
  <c r="Z339" i="2"/>
  <c r="Y339" i="2"/>
  <c r="N367" i="2"/>
  <c r="M367" i="2"/>
  <c r="V339" i="2"/>
  <c r="U339" i="2"/>
  <c r="AG367" i="2"/>
  <c r="AH367" i="2"/>
  <c r="R339" i="2"/>
  <c r="Q339" i="2"/>
  <c r="AF321" i="2"/>
  <c r="AF364" i="2"/>
  <c r="AC373" i="2"/>
  <c r="AD373" i="2"/>
  <c r="AD317" i="2"/>
  <c r="AC317" i="2"/>
  <c r="L300" i="2"/>
  <c r="L343" i="2"/>
  <c r="AH310" i="2"/>
  <c r="AG310" i="2"/>
  <c r="Z375" i="2"/>
  <c r="Y375" i="2"/>
  <c r="Q303" i="2"/>
  <c r="R303" i="2"/>
  <c r="AG346" i="2"/>
  <c r="AH346" i="2"/>
  <c r="U373" i="2"/>
  <c r="V373" i="2"/>
  <c r="V317" i="2"/>
  <c r="U317" i="2"/>
  <c r="M377" i="2"/>
  <c r="N377" i="2"/>
  <c r="Q330" i="2"/>
  <c r="R330" i="2"/>
  <c r="M353" i="2"/>
  <c r="N353" i="2"/>
  <c r="I334" i="2"/>
  <c r="J334" i="2"/>
  <c r="M373" i="2"/>
  <c r="N373" i="2"/>
  <c r="L321" i="2"/>
  <c r="L364" i="2"/>
  <c r="L314" i="2"/>
  <c r="L357" i="2"/>
  <c r="J177" i="2"/>
  <c r="F307" i="2"/>
  <c r="F350" i="2"/>
  <c r="AB314" i="2"/>
  <c r="AB357" i="2"/>
  <c r="I373" i="2"/>
  <c r="J373" i="2"/>
  <c r="I317" i="2"/>
  <c r="J317" i="2"/>
  <c r="Y296" i="2"/>
  <c r="Z296" i="2"/>
  <c r="N324" i="2"/>
  <c r="M324" i="2"/>
  <c r="U296" i="2"/>
  <c r="V296" i="2"/>
  <c r="AF328" i="2"/>
  <c r="AF371" i="2"/>
  <c r="R296" i="2"/>
  <c r="Q296" i="2"/>
  <c r="AC330" i="2"/>
  <c r="AD330" i="2"/>
  <c r="AB321" i="2"/>
  <c r="AB364" i="2"/>
  <c r="AF314" i="2"/>
  <c r="AF357" i="2"/>
  <c r="Y332" i="2"/>
  <c r="Z332" i="2"/>
  <c r="Y360" i="2"/>
  <c r="Z360" i="2"/>
  <c r="I339" i="2"/>
  <c r="J339" i="2"/>
  <c r="AF307" i="2"/>
  <c r="AF350" i="2"/>
  <c r="V330" i="2"/>
  <c r="U330" i="2"/>
  <c r="N334" i="2"/>
  <c r="M334" i="2"/>
  <c r="Q372" i="2"/>
  <c r="R372" i="2"/>
  <c r="M310" i="2"/>
  <c r="N310" i="2"/>
  <c r="AG332" i="2"/>
  <c r="AH332" i="2"/>
  <c r="I377" i="2"/>
  <c r="J377" i="2"/>
  <c r="N330" i="2"/>
  <c r="M330" i="2"/>
  <c r="I353" i="2"/>
  <c r="J353" i="2"/>
  <c r="AC339" i="2"/>
  <c r="AD339" i="2"/>
  <c r="X314" i="2"/>
  <c r="X357" i="2"/>
  <c r="P331" i="2"/>
  <c r="P374" i="2"/>
  <c r="Z177" i="2"/>
  <c r="T307" i="2"/>
  <c r="T350" i="2"/>
  <c r="Y157" i="2"/>
  <c r="P321" i="2"/>
  <c r="P364" i="2"/>
  <c r="AF205" i="2"/>
  <c r="AF331" i="2"/>
  <c r="AF374" i="2"/>
  <c r="I330" i="2"/>
  <c r="J330" i="2"/>
  <c r="H321" i="2"/>
  <c r="H364" i="2"/>
  <c r="AC377" i="2"/>
  <c r="AD377" i="2"/>
  <c r="P300" i="2"/>
  <c r="P343" i="2"/>
  <c r="Y377" i="2"/>
  <c r="Z377" i="2"/>
  <c r="AD372" i="2"/>
  <c r="AC372" i="2"/>
  <c r="Y353" i="2"/>
  <c r="Z353" i="2"/>
  <c r="Y373" i="2"/>
  <c r="Z373" i="2"/>
  <c r="Y317" i="2"/>
  <c r="Z317" i="2"/>
  <c r="J296" i="2"/>
  <c r="I296" i="2"/>
  <c r="Q334" i="2"/>
  <c r="R334" i="2"/>
  <c r="U372" i="2"/>
  <c r="V372" i="2"/>
  <c r="R353" i="2"/>
  <c r="Q353" i="2"/>
  <c r="R329" i="2"/>
  <c r="Q329" i="2"/>
  <c r="I346" i="2"/>
  <c r="J346" i="2"/>
  <c r="AG375" i="2"/>
  <c r="AH375" i="2"/>
  <c r="N372" i="2"/>
  <c r="M372" i="2"/>
  <c r="J310" i="2"/>
  <c r="I310" i="2"/>
  <c r="AC296" i="2"/>
  <c r="AD296" i="2"/>
  <c r="AC147" i="2"/>
  <c r="AD147" i="2"/>
  <c r="N42" i="2"/>
  <c r="Z7" i="2"/>
  <c r="AF160" i="2"/>
  <c r="V198" i="2"/>
  <c r="AH149" i="2"/>
  <c r="Z97" i="2"/>
  <c r="U198" i="2"/>
  <c r="AD160" i="2"/>
  <c r="AG149" i="2"/>
  <c r="V97" i="2"/>
  <c r="J7" i="2"/>
  <c r="AC160" i="2"/>
  <c r="R158" i="2"/>
  <c r="I14" i="2"/>
  <c r="Y97" i="2"/>
  <c r="I177" i="2"/>
  <c r="Q148" i="2"/>
  <c r="J42" i="2"/>
  <c r="M42" i="2"/>
  <c r="Z156" i="2"/>
  <c r="Y177" i="2"/>
  <c r="I201" i="2"/>
  <c r="Y154" i="2"/>
  <c r="Z154" i="2"/>
  <c r="T205" i="2"/>
  <c r="M94" i="2"/>
  <c r="H154" i="2"/>
  <c r="M154" i="2" s="1"/>
  <c r="V144" i="2"/>
  <c r="U144" i="2"/>
  <c r="J184" i="2"/>
  <c r="I184" i="2"/>
  <c r="M149" i="2"/>
  <c r="V153" i="2"/>
  <c r="T22" i="2"/>
  <c r="U151" i="2"/>
  <c r="J198" i="2"/>
  <c r="U184" i="2"/>
  <c r="I157" i="2"/>
  <c r="N157" i="2"/>
  <c r="M157" i="2"/>
  <c r="N198" i="2"/>
  <c r="M198" i="2"/>
  <c r="Z184" i="2"/>
  <c r="Y184" i="2"/>
  <c r="AG177" i="2"/>
  <c r="AH177" i="2"/>
  <c r="AH158" i="2"/>
  <c r="AG158" i="2"/>
  <c r="Y146" i="2"/>
  <c r="AC146" i="2"/>
  <c r="Z146" i="2"/>
  <c r="Q159" i="2"/>
  <c r="R159" i="2"/>
  <c r="U82" i="2"/>
  <c r="V82" i="2"/>
  <c r="F22" i="2"/>
  <c r="N145" i="2"/>
  <c r="M145" i="2"/>
  <c r="Q145" i="2"/>
  <c r="R145" i="2"/>
  <c r="AD145" i="2"/>
  <c r="Z145" i="2"/>
  <c r="Y145" i="2"/>
  <c r="AC145" i="2"/>
  <c r="R42" i="2"/>
  <c r="Q42" i="2"/>
  <c r="V156" i="2"/>
  <c r="U156" i="2"/>
  <c r="U148" i="2"/>
  <c r="V148" i="2"/>
  <c r="V145" i="2"/>
  <c r="Q156" i="2"/>
  <c r="AG201" i="2"/>
  <c r="AH201" i="2"/>
  <c r="M184" i="2"/>
  <c r="N184" i="2"/>
  <c r="N201" i="2"/>
  <c r="M201" i="2"/>
  <c r="L205" i="2"/>
  <c r="J100" i="2"/>
  <c r="I100" i="2"/>
  <c r="N100" i="2"/>
  <c r="H150" i="2"/>
  <c r="M150" i="2" s="1"/>
  <c r="J82" i="2"/>
  <c r="I82" i="2"/>
  <c r="V42" i="2"/>
  <c r="U42" i="2"/>
  <c r="Z42" i="2"/>
  <c r="AC158" i="2"/>
  <c r="R100" i="2"/>
  <c r="Q100" i="2"/>
  <c r="M90" i="2"/>
  <c r="U155" i="2"/>
  <c r="V155" i="2"/>
  <c r="Z159" i="2"/>
  <c r="AD159" i="2"/>
  <c r="AC159" i="2"/>
  <c r="Y159" i="2"/>
  <c r="L22" i="2"/>
  <c r="N62" i="2"/>
  <c r="M62" i="2"/>
  <c r="AD22" i="2"/>
  <c r="AC22" i="2"/>
  <c r="R7" i="2"/>
  <c r="Q7" i="2"/>
  <c r="N7" i="2"/>
  <c r="M7" i="2"/>
  <c r="V191" i="2"/>
  <c r="U191" i="2"/>
  <c r="R201" i="2"/>
  <c r="Q201" i="2"/>
  <c r="P205" i="2"/>
  <c r="V201" i="2"/>
  <c r="AD201" i="2"/>
  <c r="AC201" i="2"/>
  <c r="AB205" i="2"/>
  <c r="J201" i="2"/>
  <c r="F205" i="2"/>
  <c r="U158" i="2"/>
  <c r="V158" i="2"/>
  <c r="R152" i="2"/>
  <c r="Q152" i="2"/>
  <c r="V94" i="2"/>
  <c r="R94" i="2"/>
  <c r="Q94" i="2"/>
  <c r="Y144" i="2"/>
  <c r="Z144" i="2"/>
  <c r="J142" i="2"/>
  <c r="I142" i="2"/>
  <c r="M97" i="2"/>
  <c r="N97" i="2"/>
  <c r="AG155" i="2"/>
  <c r="AH155" i="2"/>
  <c r="J94" i="2"/>
  <c r="I94" i="2"/>
  <c r="Z155" i="2"/>
  <c r="AD155" i="2"/>
  <c r="AC155" i="2"/>
  <c r="Y155" i="2"/>
  <c r="Z20" i="2"/>
  <c r="Y20" i="2"/>
  <c r="V20" i="2"/>
  <c r="U20" i="2"/>
  <c r="I158" i="2"/>
  <c r="J158" i="2"/>
  <c r="AD198" i="2"/>
  <c r="AC198" i="2"/>
  <c r="AH191" i="2"/>
  <c r="AG191" i="2"/>
  <c r="AD177" i="2"/>
  <c r="AC177" i="2"/>
  <c r="I170" i="2"/>
  <c r="J170" i="2"/>
  <c r="AC170" i="2"/>
  <c r="AD102" i="2"/>
  <c r="AC102" i="2"/>
  <c r="Y191" i="2"/>
  <c r="AG142" i="2"/>
  <c r="AH142" i="2"/>
  <c r="R198" i="2"/>
  <c r="Q142" i="2"/>
  <c r="R142" i="2"/>
  <c r="N10" i="2"/>
  <c r="M10" i="2"/>
  <c r="U97" i="2"/>
  <c r="R97" i="2"/>
  <c r="Q97" i="2"/>
  <c r="Y158" i="2"/>
  <c r="Z158" i="2"/>
  <c r="I156" i="2"/>
  <c r="J156" i="2"/>
  <c r="Y152" i="2"/>
  <c r="Z152" i="2"/>
  <c r="P154" i="2"/>
  <c r="V170" i="2"/>
  <c r="U170" i="2"/>
  <c r="V142" i="2"/>
  <c r="U142" i="2"/>
  <c r="Z142" i="2"/>
  <c r="U201" i="2"/>
  <c r="Q198" i="2"/>
  <c r="X162" i="2"/>
  <c r="Z82" i="2"/>
  <c r="Y82" i="2"/>
  <c r="AG145" i="2"/>
  <c r="AH145" i="2"/>
  <c r="Q153" i="2"/>
  <c r="R153" i="2"/>
  <c r="N159" i="2"/>
  <c r="M159" i="2"/>
  <c r="AH97" i="2"/>
  <c r="AG97" i="2"/>
  <c r="N156" i="2"/>
  <c r="M156" i="2"/>
  <c r="H160" i="2"/>
  <c r="AH17" i="2"/>
  <c r="AG17" i="2"/>
  <c r="J10" i="2"/>
  <c r="I10" i="2"/>
  <c r="J151" i="2"/>
  <c r="I151" i="2"/>
  <c r="M158" i="2"/>
  <c r="N158" i="2"/>
  <c r="U159" i="2"/>
  <c r="AF157" i="2"/>
  <c r="P160" i="2"/>
  <c r="P22" i="2"/>
  <c r="AG184" i="2"/>
  <c r="AH184" i="2"/>
  <c r="U177" i="2"/>
  <c r="V177" i="2"/>
  <c r="Q151" i="2"/>
  <c r="R151" i="2"/>
  <c r="N82" i="2"/>
  <c r="M82" i="2"/>
  <c r="U152" i="2"/>
  <c r="P157" i="2"/>
  <c r="V100" i="2"/>
  <c r="N153" i="2"/>
  <c r="M153" i="2"/>
  <c r="AC82" i="2"/>
  <c r="AG147" i="2"/>
  <c r="AH147" i="2"/>
  <c r="Q149" i="2"/>
  <c r="R149" i="2"/>
  <c r="AH156" i="2"/>
  <c r="AG156" i="2"/>
  <c r="AF22" i="2"/>
  <c r="AH62" i="2"/>
  <c r="AG62" i="2"/>
  <c r="I62" i="2"/>
  <c r="I42" i="2"/>
  <c r="Q62" i="2"/>
  <c r="AG198" i="2"/>
  <c r="AH198" i="2"/>
  <c r="Q184" i="2"/>
  <c r="R184" i="2"/>
  <c r="Y201" i="2"/>
  <c r="Z201" i="2"/>
  <c r="X205" i="2"/>
  <c r="AH148" i="2"/>
  <c r="AG148" i="2"/>
  <c r="V152" i="2"/>
  <c r="J149" i="2"/>
  <c r="I149" i="2"/>
  <c r="AG122" i="2"/>
  <c r="AF102" i="2"/>
  <c r="AH122" i="2"/>
  <c r="N148" i="2"/>
  <c r="M148" i="2"/>
  <c r="AH82" i="2"/>
  <c r="AG82" i="2"/>
  <c r="Q10" i="2"/>
  <c r="AB162" i="2"/>
  <c r="Q144" i="2"/>
  <c r="R144" i="2"/>
  <c r="R10" i="2"/>
  <c r="Z198" i="2"/>
  <c r="Y198" i="2"/>
  <c r="Y170" i="2"/>
  <c r="Z170" i="2"/>
  <c r="AD184" i="2"/>
  <c r="AC184" i="2"/>
  <c r="N170" i="2"/>
  <c r="N142" i="2"/>
  <c r="M142" i="2"/>
  <c r="Z153" i="2"/>
  <c r="AC153" i="2"/>
  <c r="Y153" i="2"/>
  <c r="AD153" i="2"/>
  <c r="I122" i="2"/>
  <c r="J122" i="2"/>
  <c r="H102" i="2"/>
  <c r="J90" i="2"/>
  <c r="I90" i="2"/>
  <c r="L102" i="2"/>
  <c r="N122" i="2"/>
  <c r="M122" i="2"/>
  <c r="V122" i="2"/>
  <c r="U122" i="2"/>
  <c r="T102" i="2"/>
  <c r="Z122" i="2"/>
  <c r="R82" i="2"/>
  <c r="Q82" i="2"/>
  <c r="U94" i="2"/>
  <c r="N94" i="2"/>
  <c r="P102" i="2"/>
  <c r="P162" i="2" s="1"/>
  <c r="Z147" i="2" l="1"/>
  <c r="U147" i="2"/>
  <c r="V147" i="2"/>
  <c r="AH150" i="2"/>
  <c r="Z160" i="2"/>
  <c r="I22" i="2"/>
  <c r="AK102" i="2"/>
  <c r="AL102" i="2"/>
  <c r="Y150" i="2"/>
  <c r="AK328" i="2"/>
  <c r="AL328" i="2"/>
  <c r="AL343" i="2"/>
  <c r="AK343" i="2"/>
  <c r="AK150" i="2"/>
  <c r="AL150" i="2"/>
  <c r="AK364" i="2"/>
  <c r="AL364" i="2"/>
  <c r="AL154" i="2"/>
  <c r="AK154" i="2"/>
  <c r="AK22" i="2"/>
  <c r="AL22" i="2"/>
  <c r="AL321" i="2"/>
  <c r="AK321" i="2"/>
  <c r="AG154" i="2"/>
  <c r="AL160" i="2"/>
  <c r="AK160" i="2"/>
  <c r="AL374" i="2"/>
  <c r="AK374" i="2"/>
  <c r="AL157" i="2"/>
  <c r="AK157" i="2"/>
  <c r="AK331" i="2"/>
  <c r="AL331" i="2"/>
  <c r="AK350" i="2"/>
  <c r="AL350" i="2"/>
  <c r="AL357" i="2"/>
  <c r="AK357" i="2"/>
  <c r="AL300" i="2"/>
  <c r="AK300" i="2"/>
  <c r="V150" i="2"/>
  <c r="AL205" i="2"/>
  <c r="AK205" i="2"/>
  <c r="AL307" i="2"/>
  <c r="AK307" i="2"/>
  <c r="AK314" i="2"/>
  <c r="AL314" i="2"/>
  <c r="AK371" i="2"/>
  <c r="AL371" i="2"/>
  <c r="U150" i="2"/>
  <c r="AF162" i="2"/>
  <c r="AH160" i="2"/>
  <c r="AH154" i="2"/>
  <c r="R150" i="2"/>
  <c r="Q147" i="2"/>
  <c r="M147" i="2"/>
  <c r="R147" i="2"/>
  <c r="N150" i="2"/>
  <c r="V22" i="2"/>
  <c r="V350" i="2"/>
  <c r="U350" i="2"/>
  <c r="Z314" i="2"/>
  <c r="Y314" i="2"/>
  <c r="M357" i="2"/>
  <c r="N357" i="2"/>
  <c r="AH364" i="2"/>
  <c r="AG364" i="2"/>
  <c r="M331" i="2"/>
  <c r="N331" i="2"/>
  <c r="J371" i="2"/>
  <c r="I371" i="2"/>
  <c r="Q328" i="2"/>
  <c r="R328" i="2"/>
  <c r="Z300" i="2"/>
  <c r="Y300" i="2"/>
  <c r="AC343" i="2"/>
  <c r="AD343" i="2"/>
  <c r="U364" i="2"/>
  <c r="V364" i="2"/>
  <c r="Z371" i="2"/>
  <c r="Y371" i="2"/>
  <c r="J314" i="2"/>
  <c r="I314" i="2"/>
  <c r="AB335" i="2"/>
  <c r="AB378" i="2"/>
  <c r="AG374" i="2"/>
  <c r="AH374" i="2"/>
  <c r="U307" i="2"/>
  <c r="V307" i="2"/>
  <c r="M314" i="2"/>
  <c r="N314" i="2"/>
  <c r="AG321" i="2"/>
  <c r="AH321" i="2"/>
  <c r="AC350" i="2"/>
  <c r="AD350" i="2"/>
  <c r="I328" i="2"/>
  <c r="J328" i="2"/>
  <c r="Q371" i="2"/>
  <c r="R371" i="2"/>
  <c r="AC300" i="2"/>
  <c r="AD300" i="2"/>
  <c r="V321" i="2"/>
  <c r="U321" i="2"/>
  <c r="Y328" i="2"/>
  <c r="Z328" i="2"/>
  <c r="X335" i="2"/>
  <c r="X378" i="2"/>
  <c r="AG331" i="2"/>
  <c r="AH331" i="2"/>
  <c r="N364" i="2"/>
  <c r="M364" i="2"/>
  <c r="M343" i="2"/>
  <c r="N343" i="2"/>
  <c r="AD307" i="2"/>
  <c r="AC307" i="2"/>
  <c r="V374" i="2"/>
  <c r="U374" i="2"/>
  <c r="AC374" i="2"/>
  <c r="AD374" i="2"/>
  <c r="I350" i="2"/>
  <c r="J350" i="2"/>
  <c r="J205" i="2"/>
  <c r="F335" i="2"/>
  <c r="F378" i="2"/>
  <c r="L335" i="2"/>
  <c r="L378" i="2"/>
  <c r="AF335" i="2"/>
  <c r="AF378" i="2"/>
  <c r="Q374" i="2"/>
  <c r="R374" i="2"/>
  <c r="AG350" i="2"/>
  <c r="AH350" i="2"/>
  <c r="AH357" i="2"/>
  <c r="AG357" i="2"/>
  <c r="AC357" i="2"/>
  <c r="AD357" i="2"/>
  <c r="N321" i="2"/>
  <c r="M321" i="2"/>
  <c r="M300" i="2"/>
  <c r="N300" i="2"/>
  <c r="M371" i="2"/>
  <c r="N371" i="2"/>
  <c r="U331" i="2"/>
  <c r="V331" i="2"/>
  <c r="U371" i="2"/>
  <c r="V371" i="2"/>
  <c r="AD331" i="2"/>
  <c r="AC331" i="2"/>
  <c r="I307" i="2"/>
  <c r="J307" i="2"/>
  <c r="I343" i="2"/>
  <c r="J343" i="2"/>
  <c r="Q364" i="2"/>
  <c r="R364" i="2"/>
  <c r="Q331" i="2"/>
  <c r="R331" i="2"/>
  <c r="AG307" i="2"/>
  <c r="AH307" i="2"/>
  <c r="AG314" i="2"/>
  <c r="AH314" i="2"/>
  <c r="AD314" i="2"/>
  <c r="AC314" i="2"/>
  <c r="R357" i="2"/>
  <c r="Q357" i="2"/>
  <c r="N328" i="2"/>
  <c r="M328" i="2"/>
  <c r="U357" i="2"/>
  <c r="V357" i="2"/>
  <c r="U328" i="2"/>
  <c r="V328" i="2"/>
  <c r="I300" i="2"/>
  <c r="J300" i="2"/>
  <c r="Y364" i="2"/>
  <c r="Z364" i="2"/>
  <c r="AC371" i="2"/>
  <c r="AD371" i="2"/>
  <c r="R343" i="2"/>
  <c r="Q343" i="2"/>
  <c r="I364" i="2"/>
  <c r="J364" i="2"/>
  <c r="Q321" i="2"/>
  <c r="R321" i="2"/>
  <c r="AD364" i="2"/>
  <c r="AC364" i="2"/>
  <c r="AG371" i="2"/>
  <c r="AH371" i="2"/>
  <c r="Q314" i="2"/>
  <c r="R314" i="2"/>
  <c r="U314" i="2"/>
  <c r="V314" i="2"/>
  <c r="J331" i="2"/>
  <c r="I331" i="2"/>
  <c r="Y321" i="2"/>
  <c r="Z321" i="2"/>
  <c r="AD328" i="2"/>
  <c r="AC328" i="2"/>
  <c r="U205" i="2"/>
  <c r="P335" i="2"/>
  <c r="P378" i="2"/>
  <c r="R300" i="2"/>
  <c r="Q300" i="2"/>
  <c r="J321" i="2"/>
  <c r="I321" i="2"/>
  <c r="AC321" i="2"/>
  <c r="AD321" i="2"/>
  <c r="AG328" i="2"/>
  <c r="AH328" i="2"/>
  <c r="AH343" i="2"/>
  <c r="AG343" i="2"/>
  <c r="Y307" i="2"/>
  <c r="Z307" i="2"/>
  <c r="M350" i="2"/>
  <c r="N350" i="2"/>
  <c r="Q350" i="2"/>
  <c r="R350" i="2"/>
  <c r="Y374" i="2"/>
  <c r="Z374" i="2"/>
  <c r="J374" i="2"/>
  <c r="I374" i="2"/>
  <c r="U343" i="2"/>
  <c r="V343" i="2"/>
  <c r="T378" i="2"/>
  <c r="T335" i="2"/>
  <c r="Z357" i="2"/>
  <c r="Y357" i="2"/>
  <c r="N374" i="2"/>
  <c r="M374" i="2"/>
  <c r="AH300" i="2"/>
  <c r="AG300" i="2"/>
  <c r="Y350" i="2"/>
  <c r="Z350" i="2"/>
  <c r="Z343" i="2"/>
  <c r="Y343" i="2"/>
  <c r="N307" i="2"/>
  <c r="M307" i="2"/>
  <c r="Q307" i="2"/>
  <c r="R307" i="2"/>
  <c r="Z331" i="2"/>
  <c r="Y331" i="2"/>
  <c r="H335" i="2"/>
  <c r="H378" i="2"/>
  <c r="V300" i="2"/>
  <c r="U300" i="2"/>
  <c r="I357" i="2"/>
  <c r="J357" i="2"/>
  <c r="AG160" i="2"/>
  <c r="V205" i="2"/>
  <c r="N154" i="2"/>
  <c r="J154" i="2"/>
  <c r="I205" i="2"/>
  <c r="J22" i="2"/>
  <c r="I154" i="2"/>
  <c r="Y22" i="2"/>
  <c r="Z22" i="2"/>
  <c r="U22" i="2"/>
  <c r="V102" i="2"/>
  <c r="U102" i="2"/>
  <c r="AG102" i="2"/>
  <c r="AH102" i="2"/>
  <c r="R154" i="2"/>
  <c r="Q154" i="2"/>
  <c r="U154" i="2"/>
  <c r="V154" i="2"/>
  <c r="AD205" i="2"/>
  <c r="AC205" i="2"/>
  <c r="N22" i="2"/>
  <c r="M22" i="2"/>
  <c r="I102" i="2"/>
  <c r="J102" i="2"/>
  <c r="AG205" i="2"/>
  <c r="AH205" i="2"/>
  <c r="Y205" i="2"/>
  <c r="Z205" i="2"/>
  <c r="AG157" i="2"/>
  <c r="AH157" i="2"/>
  <c r="R205" i="2"/>
  <c r="Q205" i="2"/>
  <c r="T162" i="2"/>
  <c r="Z162" i="2" s="1"/>
  <c r="M102" i="2"/>
  <c r="N102" i="2"/>
  <c r="L162" i="2"/>
  <c r="Q162" i="2" s="1"/>
  <c r="N205" i="2"/>
  <c r="M205" i="2"/>
  <c r="Q102" i="2"/>
  <c r="R102" i="2"/>
  <c r="I160" i="2"/>
  <c r="J160" i="2"/>
  <c r="N160" i="2"/>
  <c r="M160" i="2"/>
  <c r="Y102" i="2"/>
  <c r="Q157" i="2"/>
  <c r="R157" i="2"/>
  <c r="V157" i="2"/>
  <c r="U157" i="2"/>
  <c r="R22" i="2"/>
  <c r="Q22" i="2"/>
  <c r="Z102" i="2"/>
  <c r="AD162" i="2"/>
  <c r="AC162" i="2"/>
  <c r="AH22" i="2"/>
  <c r="AG22" i="2"/>
  <c r="R160" i="2"/>
  <c r="Q160" i="2"/>
  <c r="U160" i="2"/>
  <c r="V160" i="2"/>
  <c r="H162" i="2"/>
  <c r="I150" i="2"/>
  <c r="J150" i="2"/>
  <c r="AL335" i="2" l="1"/>
  <c r="AK335" i="2"/>
  <c r="AH162" i="2"/>
  <c r="AL162" i="2"/>
  <c r="AK162" i="2"/>
  <c r="AK378" i="2"/>
  <c r="AL378" i="2"/>
  <c r="AG162" i="2"/>
  <c r="R162" i="2"/>
  <c r="V335" i="2"/>
  <c r="U335" i="2"/>
  <c r="V378" i="2"/>
  <c r="U378" i="2"/>
  <c r="M335" i="2"/>
  <c r="N335" i="2"/>
  <c r="AC335" i="2"/>
  <c r="AD335" i="2"/>
  <c r="I378" i="2"/>
  <c r="J378" i="2"/>
  <c r="Y335" i="2"/>
  <c r="Z335" i="2"/>
  <c r="I335" i="2"/>
  <c r="J335" i="2"/>
  <c r="M378" i="2"/>
  <c r="N378" i="2"/>
  <c r="AC378" i="2"/>
  <c r="AD378" i="2"/>
  <c r="Q378" i="2"/>
  <c r="R378" i="2"/>
  <c r="AG378" i="2"/>
  <c r="AH378" i="2"/>
  <c r="AG335" i="2"/>
  <c r="AH335" i="2"/>
  <c r="Q335" i="2"/>
  <c r="R335" i="2"/>
  <c r="Y378" i="2"/>
  <c r="Z378" i="2"/>
  <c r="Y162" i="2"/>
  <c r="J162" i="2"/>
  <c r="I162" i="2"/>
  <c r="N162" i="2"/>
  <c r="M162" i="2"/>
  <c r="V162" i="2"/>
  <c r="U162" i="2"/>
</calcChain>
</file>

<file path=xl/sharedStrings.xml><?xml version="1.0" encoding="utf-8"?>
<sst xmlns="http://schemas.openxmlformats.org/spreadsheetml/2006/main" count="425" uniqueCount="56">
  <si>
    <t>Realizado</t>
  </si>
  <si>
    <t>Variacao Vs.</t>
  </si>
  <si>
    <t>2015/16</t>
  </si>
  <si>
    <t>2016/17</t>
  </si>
  <si>
    <t>Safra Anterior</t>
  </si>
  <si>
    <t>2017/18</t>
  </si>
  <si>
    <t>2018/19</t>
  </si>
  <si>
    <t>2019/20</t>
  </si>
  <si>
    <t>2020/21</t>
  </si>
  <si>
    <t>HECTARES PRODUTIVOS</t>
  </si>
  <si>
    <t>Triangulo Mineiro</t>
  </si>
  <si>
    <t>Bebedouro</t>
  </si>
  <si>
    <t>Altinopolis</t>
  </si>
  <si>
    <t>NORTE</t>
  </si>
  <si>
    <t>Votuporanga</t>
  </si>
  <si>
    <t>S.J. Rio Preto</t>
  </si>
  <si>
    <t>NOROESTE</t>
  </si>
  <si>
    <t>Matao</t>
  </si>
  <si>
    <t>Duartina</t>
  </si>
  <si>
    <t>Brotas</t>
  </si>
  <si>
    <t>CENTRO</t>
  </si>
  <si>
    <t>Porto Ferreira</t>
  </si>
  <si>
    <t>Limeira</t>
  </si>
  <si>
    <t>SUL</t>
  </si>
  <si>
    <t xml:space="preserve">Avare </t>
  </si>
  <si>
    <t>Itapetininga</t>
  </si>
  <si>
    <t>SUDOESTE</t>
  </si>
  <si>
    <t>TOTAL</t>
  </si>
  <si>
    <t>HECTARES NAO PRODUTIVOS</t>
  </si>
  <si>
    <t>HECTARES TOTAIS (PRODUTIVOS + NAO PRODUTIVOS)</t>
  </si>
  <si>
    <t>MILHARES PLANTAS PRODUTIVAS</t>
  </si>
  <si>
    <t>MILHARES PLANTAS NAO PRODUTIVAS</t>
  </si>
  <si>
    <t>MILHARES PLANTAS NAO PRODUTIVAS NOS POMARES EM FORMACAO</t>
  </si>
  <si>
    <t>MILHARES PLANTAS NAO PRODUTIVAS NOS POMARES ADULTOS (REPLANTAS)</t>
  </si>
  <si>
    <t>MILHARES PLANTAS TOTAIS (PRODUTIVAS + NAO PRODUTIVAS)</t>
  </si>
  <si>
    <t>PRODUCAO DE LARANJA  (MILHARES DE CAIXAS)</t>
  </si>
  <si>
    <t>Hamlin, Westin, Rubi</t>
  </si>
  <si>
    <t>Outras Precoces</t>
  </si>
  <si>
    <t>Sub-Total Precoces</t>
  </si>
  <si>
    <t>Pera Rio</t>
  </si>
  <si>
    <t>Valência e Folha Murcha</t>
  </si>
  <si>
    <t>Natal</t>
  </si>
  <si>
    <t>PRODUTIVIDADE AGRICOLA - CAIXAS DE LARANJA POR HECTARES PRODUTIVO</t>
  </si>
  <si>
    <t>2021/22</t>
  </si>
  <si>
    <t>PRODUTIVIDADE AGRICOLA - CAIXAS DE LARANJA POR PLANTAS PRODUTIVAS</t>
  </si>
  <si>
    <t>2022/23</t>
  </si>
  <si>
    <t>2023/24</t>
  </si>
  <si>
    <t>2024/25</t>
  </si>
  <si>
    <t>Safra ajterior</t>
  </si>
  <si>
    <t>Estimativa Maio 2025</t>
  </si>
  <si>
    <t>2025/26</t>
  </si>
  <si>
    <t>Variacão Vs.</t>
  </si>
  <si>
    <t>Reestimativa Setembro/25</t>
  </si>
  <si>
    <t>Reestimativa Dezembro/25</t>
  </si>
  <si>
    <t>Reestimativa Fevereiro/26</t>
  </si>
  <si>
    <t>Reestimativa Abril/26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</si>
</sst>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.00_-;\-* #,##0.00_-;_-* &quot;-&quot;??_-;_-@"/>
    <numFmt numFmtId="167" formatCode="_-* #,##0_-;\-* #,##0_-;_-* &quot;-&quot;??_-;_-@_-"/>
    <numFmt numFmtId="168" formatCode="_-* #,##0.000_-;\-* #,##0.000_-;_-* &quot;-&quot;??_-;_-@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b/>
      <i/>
      <sz val="8"/>
      <color rgb="FF000000"/>
      <name val="Calibri"/>
      <family val="2"/>
    </font>
    <font>
      <b/>
      <i/>
      <sz val="8"/>
      <color rgb="FFFFFFFF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385623"/>
      </left>
      <right/>
      <top style="thin">
        <color rgb="FF385623"/>
      </top>
      <bottom style="thin">
        <color rgb="FF385623"/>
      </bottom>
      <diagonal/>
    </border>
    <border>
      <left/>
      <right/>
      <top style="thin">
        <color rgb="FF385623"/>
      </top>
      <bottom style="thin">
        <color rgb="FF385623"/>
      </bottom>
      <diagonal/>
    </border>
    <border>
      <left/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12" xfId="0" quotePrefix="1" applyFont="1" applyFill="1" applyBorder="1" applyAlignment="1">
      <alignment horizontal="center"/>
    </xf>
    <xf numFmtId="0" fontId="2" fillId="3" borderId="13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0" fontId="1" fillId="2" borderId="17" xfId="0" applyFont="1" applyFill="1" applyBorder="1"/>
    <xf numFmtId="165" fontId="5" fillId="2" borderId="1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3" fontId="5" fillId="2" borderId="19" xfId="0" applyNumberFormat="1" applyFont="1" applyFill="1" applyBorder="1"/>
    <xf numFmtId="165" fontId="5" fillId="2" borderId="20" xfId="0" applyNumberFormat="1" applyFont="1" applyFill="1" applyBorder="1"/>
    <xf numFmtId="0" fontId="2" fillId="3" borderId="17" xfId="0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3" fontId="6" fillId="3" borderId="19" xfId="0" applyNumberFormat="1" applyFont="1" applyFill="1" applyBorder="1"/>
    <xf numFmtId="165" fontId="6" fillId="3" borderId="20" xfId="0" applyNumberFormat="1" applyFont="1" applyFill="1" applyBorder="1"/>
    <xf numFmtId="0" fontId="7" fillId="2" borderId="19" xfId="0" applyFont="1" applyFill="1" applyBorder="1"/>
    <xf numFmtId="165" fontId="8" fillId="2" borderId="1" xfId="0" applyNumberFormat="1" applyFont="1" applyFill="1" applyBorder="1"/>
    <xf numFmtId="164" fontId="7" fillId="2" borderId="19" xfId="0" applyNumberFormat="1" applyFont="1" applyFill="1" applyBorder="1"/>
    <xf numFmtId="3" fontId="8" fillId="2" borderId="19" xfId="0" applyNumberFormat="1" applyFont="1" applyFill="1" applyBorder="1"/>
    <xf numFmtId="165" fontId="8" fillId="2" borderId="19" xfId="0" applyNumberFormat="1" applyFont="1" applyFill="1" applyBorder="1"/>
    <xf numFmtId="165" fontId="6" fillId="2" borderId="1" xfId="0" applyNumberFormat="1" applyFont="1" applyFill="1" applyBorder="1"/>
    <xf numFmtId="3" fontId="1" fillId="2" borderId="1" xfId="0" applyNumberFormat="1" applyFont="1" applyFill="1" applyBorder="1"/>
    <xf numFmtId="166" fontId="1" fillId="2" borderId="17" xfId="0" applyNumberFormat="1" applyFont="1" applyFill="1" applyBorder="1"/>
    <xf numFmtId="166" fontId="1" fillId="2" borderId="18" xfId="0" applyNumberFormat="1" applyFont="1" applyFill="1" applyBorder="1"/>
    <xf numFmtId="166" fontId="2" fillId="3" borderId="17" xfId="0" applyNumberFormat="1" applyFont="1" applyFill="1" applyBorder="1"/>
    <xf numFmtId="166" fontId="2" fillId="3" borderId="18" xfId="0" applyNumberFormat="1" applyFont="1" applyFill="1" applyBorder="1"/>
    <xf numFmtId="166" fontId="7" fillId="2" borderId="19" xfId="0" applyNumberFormat="1" applyFont="1" applyFill="1" applyBorder="1"/>
    <xf numFmtId="164" fontId="1" fillId="2" borderId="23" xfId="0" applyNumberFormat="1" applyFont="1" applyFill="1" applyBorder="1"/>
    <xf numFmtId="164" fontId="1" fillId="2" borderId="24" xfId="0" applyNumberFormat="1" applyFont="1" applyFill="1" applyBorder="1"/>
    <xf numFmtId="164" fontId="2" fillId="3" borderId="24" xfId="0" applyNumberFormat="1" applyFont="1" applyFill="1" applyBorder="1"/>
    <xf numFmtId="164" fontId="2" fillId="3" borderId="25" xfId="0" applyNumberFormat="1" applyFont="1" applyFill="1" applyBorder="1"/>
    <xf numFmtId="164" fontId="9" fillId="2" borderId="1" xfId="0" applyNumberFormat="1" applyFont="1" applyFill="1" applyBorder="1"/>
    <xf numFmtId="2" fontId="5" fillId="2" borderId="19" xfId="0" applyNumberFormat="1" applyFont="1" applyFill="1" applyBorder="1"/>
    <xf numFmtId="2" fontId="6" fillId="3" borderId="19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6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164" fontId="10" fillId="3" borderId="18" xfId="0" applyNumberFormat="1" applyFont="1" applyFill="1" applyBorder="1"/>
    <xf numFmtId="1" fontId="5" fillId="2" borderId="19" xfId="0" applyNumberFormat="1" applyFont="1" applyFill="1" applyBorder="1"/>
    <xf numFmtId="1" fontId="6" fillId="3" borderId="19" xfId="0" applyNumberFormat="1" applyFont="1" applyFill="1" applyBorder="1"/>
    <xf numFmtId="164" fontId="1" fillId="0" borderId="18" xfId="0" applyNumberFormat="1" applyFont="1" applyBorder="1"/>
    <xf numFmtId="167" fontId="1" fillId="2" borderId="18" xfId="1" applyNumberFormat="1" applyFont="1" applyFill="1" applyBorder="1"/>
    <xf numFmtId="166" fontId="7" fillId="2" borderId="18" xfId="0" applyNumberFormat="1" applyFont="1" applyFill="1" applyBorder="1"/>
    <xf numFmtId="166" fontId="0" fillId="0" borderId="0" xfId="0" applyNumberFormat="1"/>
    <xf numFmtId="168" fontId="0" fillId="0" borderId="0" xfId="0" applyNumberFormat="1"/>
    <xf numFmtId="4" fontId="5" fillId="2" borderId="19" xfId="0" applyNumberFormat="1" applyFont="1" applyFill="1" applyBorder="1"/>
    <xf numFmtId="4" fontId="6" fillId="3" borderId="19" xfId="0" applyNumberFormat="1" applyFont="1" applyFill="1" applyBorder="1"/>
    <xf numFmtId="164" fontId="4" fillId="3" borderId="7" xfId="0" quotePrefix="1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164" fontId="4" fillId="3" borderId="14" xfId="0" quotePrefix="1" applyNumberFormat="1" applyFont="1" applyFill="1" applyBorder="1" applyAlignment="1">
      <alignment horizontal="center"/>
    </xf>
    <xf numFmtId="0" fontId="3" fillId="0" borderId="15" xfId="0" applyFont="1" applyBorder="1"/>
    <xf numFmtId="0" fontId="2" fillId="3" borderId="16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3" fillId="0" borderId="22" xfId="0" applyFont="1" applyBorder="1"/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J487"/>
  <sheetViews>
    <sheetView showGridLines="0" tabSelected="1" zoomScaleNormal="100" workbookViewId="0">
      <pane xSplit="4" ySplit="2" topLeftCell="AJ3" activePane="bottomRight" state="frozen"/>
      <selection pane="topRight" activeCell="E1" sqref="E1"/>
      <selection pane="bottomLeft" activeCell="A3" sqref="A3"/>
      <selection pane="bottomRight" activeCell="BH2" sqref="BH2"/>
    </sheetView>
  </sheetViews>
  <sheetFormatPr defaultColWidth="14.42578125" defaultRowHeight="15" customHeight="1" x14ac:dyDescent="0.25"/>
  <cols>
    <col min="1" max="1" width="0.85546875" customWidth="1"/>
    <col min="2" max="2" width="8" customWidth="1"/>
    <col min="3" max="3" width="0.85546875" customWidth="1"/>
    <col min="4" max="4" width="20" customWidth="1"/>
    <col min="5" max="5" width="0.85546875" customWidth="1"/>
    <col min="6" max="6" width="11" customWidth="1"/>
    <col min="7" max="7" width="0.85546875" customWidth="1"/>
    <col min="8" max="8" width="11" customWidth="1"/>
    <col min="9" max="9" width="7.140625" customWidth="1"/>
    <col min="10" max="10" width="6.140625" customWidth="1"/>
    <col min="11" max="11" width="0.85546875" customWidth="1"/>
    <col min="12" max="12" width="11" customWidth="1"/>
    <col min="13" max="13" width="8" customWidth="1"/>
    <col min="14" max="14" width="7.42578125" customWidth="1"/>
    <col min="15" max="15" width="0.85546875" customWidth="1"/>
    <col min="16" max="16" width="11" customWidth="1"/>
    <col min="17" max="17" width="8" customWidth="1"/>
    <col min="18" max="18" width="7.42578125" customWidth="1"/>
    <col min="19" max="19" width="0.85546875" customWidth="1"/>
    <col min="20" max="20" width="8.5703125" bestFit="1" customWidth="1"/>
    <col min="21" max="21" width="7.140625" bestFit="1" customWidth="1"/>
    <col min="22" max="22" width="6.5703125" bestFit="1" customWidth="1"/>
    <col min="23" max="23" width="0.85546875" customWidth="1"/>
    <col min="24" max="24" width="8.5703125" bestFit="1" customWidth="1"/>
    <col min="25" max="25" width="7.5703125" bestFit="1" customWidth="1"/>
    <col min="26" max="26" width="6.5703125" bestFit="1" customWidth="1"/>
    <col min="27" max="27" width="0.85546875" customWidth="1"/>
    <col min="28" max="28" width="11.7109375" customWidth="1"/>
    <col min="29" max="29" width="6.7109375" bestFit="1" customWidth="1"/>
    <col min="30" max="30" width="6.5703125" bestFit="1" customWidth="1"/>
    <col min="31" max="31" width="0.85546875" customWidth="1"/>
    <col min="32" max="32" width="11.7109375" customWidth="1"/>
    <col min="33" max="33" width="6.7109375" bestFit="1" customWidth="1"/>
    <col min="34" max="34" width="6.5703125" bestFit="1" customWidth="1"/>
    <col min="35" max="35" width="0.85546875" customWidth="1"/>
    <col min="36" max="36" width="14.28515625" customWidth="1"/>
    <col min="37" max="37" width="7.28515625" bestFit="1" customWidth="1"/>
    <col min="38" max="38" width="6.5703125" bestFit="1" customWidth="1"/>
    <col min="39" max="39" width="0.85546875" customWidth="1"/>
    <col min="40" max="40" width="11.7109375" customWidth="1"/>
    <col min="41" max="41" width="7.28515625" bestFit="1" customWidth="1"/>
    <col min="42" max="42" width="6.5703125" bestFit="1" customWidth="1"/>
    <col min="43" max="43" width="1.28515625" customWidth="1"/>
    <col min="44" max="44" width="11.7109375" customWidth="1"/>
    <col min="45" max="45" width="7.28515625" bestFit="1" customWidth="1"/>
    <col min="46" max="46" width="6.5703125" bestFit="1" customWidth="1"/>
    <col min="47" max="47" width="1.140625" customWidth="1"/>
    <col min="48" max="48" width="13.140625" customWidth="1"/>
    <col min="49" max="49" width="7.28515625" bestFit="1" customWidth="1"/>
    <col min="50" max="50" width="6.5703125" bestFit="1" customWidth="1"/>
    <col min="51" max="51" width="1.5703125" customWidth="1"/>
    <col min="52" max="52" width="13.140625" customWidth="1"/>
    <col min="53" max="53" width="7.28515625" bestFit="1" customWidth="1"/>
    <col min="54" max="54" width="6.5703125" bestFit="1" customWidth="1"/>
    <col min="55" max="55" width="1.5703125" customWidth="1"/>
    <col min="56" max="56" width="13.140625" customWidth="1"/>
    <col min="57" max="57" width="7.28515625" bestFit="1" customWidth="1"/>
    <col min="58" max="58" width="6.5703125" bestFit="1" customWidth="1"/>
    <col min="59" max="59" width="1.85546875" customWidth="1"/>
    <col min="60" max="60" width="13.140625" customWidth="1"/>
    <col min="61" max="61" width="7.28515625" bestFit="1" customWidth="1"/>
    <col min="62" max="62" width="6.5703125" bestFit="1" customWidth="1"/>
  </cols>
  <sheetData>
    <row r="1" spans="1:62" s="41" customFormat="1" ht="26.25" customHeight="1" x14ac:dyDescent="0.25">
      <c r="A1" s="37"/>
      <c r="B1" s="63"/>
      <c r="C1" s="64"/>
      <c r="D1" s="65"/>
      <c r="E1" s="38"/>
      <c r="F1" s="39" t="s">
        <v>0</v>
      </c>
      <c r="G1" s="38"/>
      <c r="H1" s="40" t="s">
        <v>0</v>
      </c>
      <c r="I1" s="54" t="s">
        <v>1</v>
      </c>
      <c r="J1" s="55"/>
      <c r="K1" s="38"/>
      <c r="L1" s="40" t="s">
        <v>0</v>
      </c>
      <c r="M1" s="54" t="s">
        <v>1</v>
      </c>
      <c r="N1" s="55"/>
      <c r="O1" s="38"/>
      <c r="P1" s="40" t="s">
        <v>0</v>
      </c>
      <c r="Q1" s="54" t="s">
        <v>1</v>
      </c>
      <c r="R1" s="55"/>
      <c r="S1" s="38"/>
      <c r="T1" s="40" t="s">
        <v>0</v>
      </c>
      <c r="U1" s="54" t="s">
        <v>1</v>
      </c>
      <c r="V1" s="55"/>
      <c r="W1" s="38"/>
      <c r="X1" s="40" t="s">
        <v>0</v>
      </c>
      <c r="Y1" s="54" t="s">
        <v>1</v>
      </c>
      <c r="Z1" s="55"/>
      <c r="AA1" s="38"/>
      <c r="AB1" s="40" t="s">
        <v>0</v>
      </c>
      <c r="AC1" s="54" t="s">
        <v>1</v>
      </c>
      <c r="AD1" s="55"/>
      <c r="AE1" s="38"/>
      <c r="AF1" s="40" t="s">
        <v>0</v>
      </c>
      <c r="AG1" s="54" t="s">
        <v>1</v>
      </c>
      <c r="AH1" s="55"/>
      <c r="AI1" s="38"/>
      <c r="AJ1" s="40" t="s">
        <v>0</v>
      </c>
      <c r="AK1" s="54" t="s">
        <v>1</v>
      </c>
      <c r="AL1" s="55"/>
      <c r="AM1" s="38"/>
      <c r="AN1" s="40" t="s">
        <v>0</v>
      </c>
      <c r="AO1" s="54" t="s">
        <v>51</v>
      </c>
      <c r="AP1" s="55"/>
      <c r="AR1" s="40" t="s">
        <v>49</v>
      </c>
      <c r="AS1" s="54" t="s">
        <v>51</v>
      </c>
      <c r="AT1" s="55"/>
      <c r="AV1" s="40" t="s">
        <v>52</v>
      </c>
      <c r="AW1" s="54" t="s">
        <v>51</v>
      </c>
      <c r="AX1" s="55"/>
      <c r="AZ1" s="40" t="s">
        <v>53</v>
      </c>
      <c r="BA1" s="54" t="s">
        <v>51</v>
      </c>
      <c r="BB1" s="55"/>
      <c r="BD1" s="40" t="s">
        <v>54</v>
      </c>
      <c r="BE1" s="54" t="s">
        <v>51</v>
      </c>
      <c r="BF1" s="55"/>
      <c r="BH1" s="40" t="s">
        <v>55</v>
      </c>
      <c r="BI1" s="54" t="s">
        <v>51</v>
      </c>
      <c r="BJ1" s="55"/>
    </row>
    <row r="2" spans="1:62" ht="12" customHeight="1" x14ac:dyDescent="0.25">
      <c r="A2" s="1"/>
      <c r="B2" s="66"/>
      <c r="C2" s="67"/>
      <c r="D2" s="68"/>
      <c r="E2" s="2"/>
      <c r="F2" s="3" t="s">
        <v>2</v>
      </c>
      <c r="G2" s="2"/>
      <c r="H2" s="4" t="s">
        <v>3</v>
      </c>
      <c r="I2" s="56" t="s">
        <v>4</v>
      </c>
      <c r="J2" s="57"/>
      <c r="K2" s="2"/>
      <c r="L2" s="4" t="s">
        <v>5</v>
      </c>
      <c r="M2" s="56" t="s">
        <v>4</v>
      </c>
      <c r="N2" s="57"/>
      <c r="O2" s="2"/>
      <c r="P2" s="4" t="s">
        <v>6</v>
      </c>
      <c r="Q2" s="56" t="s">
        <v>4</v>
      </c>
      <c r="R2" s="57"/>
      <c r="S2" s="2"/>
      <c r="T2" s="4" t="s">
        <v>7</v>
      </c>
      <c r="U2" s="56" t="s">
        <v>4</v>
      </c>
      <c r="V2" s="57"/>
      <c r="W2" s="2"/>
      <c r="X2" s="4" t="s">
        <v>8</v>
      </c>
      <c r="Y2" s="56" t="s">
        <v>4</v>
      </c>
      <c r="Z2" s="57"/>
      <c r="AA2" s="2"/>
      <c r="AB2" s="4" t="s">
        <v>43</v>
      </c>
      <c r="AC2" s="56" t="s">
        <v>4</v>
      </c>
      <c r="AD2" s="57"/>
      <c r="AE2" s="2"/>
      <c r="AF2" s="4" t="s">
        <v>45</v>
      </c>
      <c r="AG2" s="56" t="s">
        <v>4</v>
      </c>
      <c r="AH2" s="57"/>
      <c r="AI2" s="2"/>
      <c r="AJ2" s="4" t="s">
        <v>46</v>
      </c>
      <c r="AK2" s="56" t="s">
        <v>4</v>
      </c>
      <c r="AL2" s="57"/>
      <c r="AM2" s="2"/>
      <c r="AN2" s="4" t="s">
        <v>47</v>
      </c>
      <c r="AO2" s="56" t="s">
        <v>48</v>
      </c>
      <c r="AP2" s="57"/>
      <c r="AR2" s="4" t="s">
        <v>50</v>
      </c>
      <c r="AS2" s="56" t="s">
        <v>48</v>
      </c>
      <c r="AT2" s="57"/>
      <c r="AV2" s="4" t="s">
        <v>50</v>
      </c>
      <c r="AW2" s="56" t="s">
        <v>48</v>
      </c>
      <c r="AX2" s="57"/>
      <c r="AZ2" s="4" t="s">
        <v>50</v>
      </c>
      <c r="BA2" s="56" t="s">
        <v>48</v>
      </c>
      <c r="BB2" s="57"/>
      <c r="BD2" s="4" t="s">
        <v>50</v>
      </c>
      <c r="BE2" s="56" t="s">
        <v>48</v>
      </c>
      <c r="BF2" s="57"/>
      <c r="BH2" s="4" t="s">
        <v>50</v>
      </c>
      <c r="BI2" s="56" t="s">
        <v>48</v>
      </c>
      <c r="BJ2" s="57"/>
    </row>
    <row r="3" spans="1:62" ht="12" customHeight="1" x14ac:dyDescent="0.25">
      <c r="A3" s="1"/>
      <c r="B3" s="5"/>
      <c r="C3" s="1"/>
      <c r="D3" s="1"/>
      <c r="E3" s="6"/>
      <c r="F3" s="1"/>
      <c r="G3" s="6"/>
      <c r="H3" s="1"/>
      <c r="I3" s="6"/>
      <c r="J3" s="6"/>
      <c r="K3" s="6"/>
      <c r="L3" s="1"/>
      <c r="M3" s="6"/>
      <c r="N3" s="6"/>
      <c r="O3" s="6"/>
      <c r="P3" s="1"/>
      <c r="Q3" s="6"/>
      <c r="R3" s="6"/>
      <c r="S3" s="6"/>
      <c r="T3" s="1"/>
      <c r="U3" s="6"/>
      <c r="V3" s="6"/>
      <c r="W3" s="6"/>
      <c r="X3" s="1"/>
      <c r="Y3" s="6"/>
      <c r="Z3" s="6"/>
      <c r="AA3" s="6"/>
      <c r="AB3" s="1"/>
      <c r="AC3" s="6"/>
      <c r="AD3" s="6"/>
      <c r="AE3" s="6"/>
      <c r="AF3" s="1"/>
      <c r="AG3" s="6"/>
      <c r="AH3" s="6"/>
      <c r="AI3" s="6"/>
      <c r="AJ3" s="1"/>
      <c r="AK3" s="6"/>
      <c r="AL3" s="6"/>
      <c r="AM3" s="6"/>
      <c r="AN3" s="1"/>
      <c r="AO3" s="6"/>
      <c r="AP3" s="6"/>
      <c r="AR3" s="1"/>
      <c r="AS3" s="6"/>
      <c r="AT3" s="6"/>
      <c r="AV3" s="1"/>
      <c r="AW3" s="6"/>
      <c r="AX3" s="6"/>
      <c r="AZ3" s="1"/>
      <c r="BA3" s="6"/>
      <c r="BB3" s="6"/>
      <c r="BD3" s="1"/>
      <c r="BE3" s="6"/>
      <c r="BF3" s="6"/>
      <c r="BH3" s="1"/>
      <c r="BI3" s="6"/>
      <c r="BJ3" s="6"/>
    </row>
    <row r="4" spans="1:62" ht="12" customHeight="1" x14ac:dyDescent="0.25">
      <c r="A4" s="1"/>
      <c r="B4" s="58" t="s">
        <v>9</v>
      </c>
      <c r="C4" s="1"/>
      <c r="D4" s="7" t="s">
        <v>10</v>
      </c>
      <c r="E4" s="8"/>
      <c r="F4" s="9">
        <f t="shared" ref="F4:F22" si="0">(F44-F24)</f>
        <v>23229</v>
      </c>
      <c r="G4" s="8"/>
      <c r="H4" s="10">
        <f t="shared" ref="H4:H22" si="1">(H44-H24)</f>
        <v>24837</v>
      </c>
      <c r="I4" s="11">
        <f t="shared" ref="I4:I20" si="2">(H4-F4)</f>
        <v>1608</v>
      </c>
      <c r="J4" s="12">
        <f t="shared" ref="J4:J20" si="3">(H4/F4)-1</f>
        <v>6.9223815058762739E-2</v>
      </c>
      <c r="K4" s="8"/>
      <c r="L4" s="10">
        <f t="shared" ref="L4:L22" si="4">(L44-L24)</f>
        <v>24959</v>
      </c>
      <c r="M4" s="11">
        <f t="shared" ref="M4:M20" si="5">(L4-H4)</f>
        <v>122</v>
      </c>
      <c r="N4" s="12">
        <f t="shared" ref="N4:N20" si="6">(L4/H4)-1</f>
        <v>4.9120264122075596E-3</v>
      </c>
      <c r="O4" s="8"/>
      <c r="P4" s="10">
        <f t="shared" ref="P4:P22" si="7">(P44-P24)</f>
        <v>25418</v>
      </c>
      <c r="Q4" s="11">
        <f t="shared" ref="Q4:Q20" si="8">(P4-L4)</f>
        <v>459</v>
      </c>
      <c r="R4" s="12">
        <f t="shared" ref="R4:R20" si="9">(P4/L4)-1</f>
        <v>1.8390159862174071E-2</v>
      </c>
      <c r="S4" s="8"/>
      <c r="T4" s="10">
        <f t="shared" ref="T4:T22" si="10">(T44-T24)</f>
        <v>25962</v>
      </c>
      <c r="U4" s="11">
        <f t="shared" ref="U4:U20" si="11">(T4-P4)</f>
        <v>544</v>
      </c>
      <c r="V4" s="12">
        <f t="shared" ref="V4:V20" si="12">(T4/P4)-1</f>
        <v>2.1402155952474633E-2</v>
      </c>
      <c r="W4" s="8"/>
      <c r="X4" s="10">
        <f>(X44-X24)</f>
        <v>25612</v>
      </c>
      <c r="Y4" s="11">
        <f t="shared" ref="Y4:Y20" si="13">(X4-T4)</f>
        <v>-350</v>
      </c>
      <c r="Z4" s="12">
        <f t="shared" ref="Z4:Z20" si="14">(X4/T4)-1</f>
        <v>-1.3481241814960354E-2</v>
      </c>
      <c r="AA4" s="8"/>
      <c r="AB4" s="10">
        <f>(AB44-AB24)</f>
        <v>25676</v>
      </c>
      <c r="AC4" s="11">
        <f>(AB4-X$4)</f>
        <v>64</v>
      </c>
      <c r="AD4" s="12">
        <f t="shared" ref="AD4:AD20" si="15">(AB4/X4)-1</f>
        <v>2.4988286740590393E-3</v>
      </c>
      <c r="AE4" s="8"/>
      <c r="AF4" s="10">
        <f>(AF44-AF24)</f>
        <v>25779</v>
      </c>
      <c r="AG4" s="11">
        <f>(AF4-AB$4)</f>
        <v>103</v>
      </c>
      <c r="AH4" s="12">
        <f t="shared" ref="AH4:AH20" si="16">(AF4/AB4)-1</f>
        <v>4.0115282754322745E-3</v>
      </c>
      <c r="AI4" s="8"/>
      <c r="AJ4" s="10">
        <f>(AJ44-AJ24)</f>
        <v>25310</v>
      </c>
      <c r="AK4" s="11">
        <f t="shared" ref="AK4:AK20" si="17">(AJ4-AF4)</f>
        <v>-469</v>
      </c>
      <c r="AL4" s="12">
        <f t="shared" ref="AL4:AL20" si="18">(AJ4/AF4)-1</f>
        <v>-1.8193102913223957E-2</v>
      </c>
      <c r="AM4" s="8"/>
      <c r="AN4" s="10">
        <f>(AN44-AN24)</f>
        <v>24829</v>
      </c>
      <c r="AO4" s="11">
        <f t="shared" ref="AO4:AO20" si="19">(AN4-AJ4)</f>
        <v>-481</v>
      </c>
      <c r="AP4" s="12">
        <f t="shared" ref="AP4:AP20" si="20">(AN4/AJ4)-1</f>
        <v>-1.900434610825763E-2</v>
      </c>
      <c r="AR4" s="10">
        <f>(AR44-AR24)</f>
        <v>27900</v>
      </c>
      <c r="AS4" s="11">
        <f t="shared" ref="AS4:AS20" si="21">(AR4-AN4)</f>
        <v>3071</v>
      </c>
      <c r="AT4" s="12">
        <f t="shared" ref="AT4:AT20" si="22">(AR4/AN4)-1</f>
        <v>0.12368601232429821</v>
      </c>
      <c r="AV4" s="10">
        <f>(AV44-AV24)</f>
        <v>27900</v>
      </c>
      <c r="AW4" s="11">
        <f>(AV4-AN4)</f>
        <v>3071</v>
      </c>
      <c r="AX4" s="12">
        <f>(AV4/AN4)-1</f>
        <v>0.12368601232429821</v>
      </c>
      <c r="AZ4" s="10">
        <f>(AZ44-AZ24)</f>
        <v>27900</v>
      </c>
      <c r="BA4" s="11">
        <f>(AZ4-AN4)</f>
        <v>3071</v>
      </c>
      <c r="BB4" s="12">
        <f>(AZ4/AN4)-1</f>
        <v>0.12368601232429821</v>
      </c>
      <c r="BD4" s="10">
        <f>(BD44-BD24)</f>
        <v>27900</v>
      </c>
      <c r="BE4" s="11">
        <f>(BD4-AN4)</f>
        <v>3071</v>
      </c>
      <c r="BF4" s="12">
        <f>(BD4/AN4)-1</f>
        <v>0.12368601232429821</v>
      </c>
      <c r="BH4" s="10">
        <f>(BH44-BH24)</f>
        <v>27900</v>
      </c>
      <c r="BI4" s="11">
        <f>(BH4-AN4)</f>
        <v>3071</v>
      </c>
      <c r="BJ4" s="12">
        <f>(BH4/AN4)-1</f>
        <v>0.12368601232429821</v>
      </c>
    </row>
    <row r="5" spans="1:62" ht="12" customHeight="1" x14ac:dyDescent="0.25">
      <c r="A5" s="1"/>
      <c r="B5" s="59"/>
      <c r="C5" s="1"/>
      <c r="D5" s="7" t="s">
        <v>11</v>
      </c>
      <c r="E5" s="8"/>
      <c r="F5" s="9">
        <f t="shared" si="0"/>
        <v>51668</v>
      </c>
      <c r="G5" s="8"/>
      <c r="H5" s="10">
        <f t="shared" si="1"/>
        <v>49756</v>
      </c>
      <c r="I5" s="11">
        <f t="shared" si="2"/>
        <v>-1912</v>
      </c>
      <c r="J5" s="12">
        <f t="shared" si="3"/>
        <v>-3.7005496632344981E-2</v>
      </c>
      <c r="K5" s="8"/>
      <c r="L5" s="10">
        <f t="shared" si="4"/>
        <v>50142</v>
      </c>
      <c r="M5" s="11">
        <f t="shared" si="5"/>
        <v>386</v>
      </c>
      <c r="N5" s="12">
        <f t="shared" si="6"/>
        <v>7.7578583487418751E-3</v>
      </c>
      <c r="O5" s="8"/>
      <c r="P5" s="10">
        <f t="shared" si="7"/>
        <v>49008</v>
      </c>
      <c r="Q5" s="11">
        <f t="shared" si="8"/>
        <v>-1134</v>
      </c>
      <c r="R5" s="12">
        <f t="shared" si="9"/>
        <v>-2.2615771209764324E-2</v>
      </c>
      <c r="S5" s="8"/>
      <c r="T5" s="10">
        <f t="shared" si="10"/>
        <v>49051</v>
      </c>
      <c r="U5" s="11">
        <f t="shared" si="11"/>
        <v>43</v>
      </c>
      <c r="V5" s="12">
        <f t="shared" si="12"/>
        <v>8.7740777015987703E-4</v>
      </c>
      <c r="W5" s="8"/>
      <c r="X5" s="10">
        <f t="shared" ref="X5:X22" si="23">(X45-X25)</f>
        <v>48184</v>
      </c>
      <c r="Y5" s="11">
        <f t="shared" si="13"/>
        <v>-867</v>
      </c>
      <c r="Z5" s="12">
        <f t="shared" si="14"/>
        <v>-1.7675480622209583E-2</v>
      </c>
      <c r="AA5" s="8"/>
      <c r="AB5" s="10">
        <f t="shared" ref="AB5:AB22" si="24">(AB45-AB25)</f>
        <v>47354</v>
      </c>
      <c r="AC5" s="11">
        <f t="shared" ref="AC5:AC20" si="25">(AB5-X5)</f>
        <v>-830</v>
      </c>
      <c r="AD5" s="12">
        <f t="shared" si="15"/>
        <v>-1.7225635065581946E-2</v>
      </c>
      <c r="AE5" s="8"/>
      <c r="AF5" s="10">
        <f t="shared" ref="AF5:AF22" si="26">(AF45-AF25)</f>
        <v>46003</v>
      </c>
      <c r="AG5" s="11">
        <f t="shared" ref="AG5:AG20" si="27">(AF5-AB5)</f>
        <v>-1351</v>
      </c>
      <c r="AH5" s="12">
        <f t="shared" si="16"/>
        <v>-2.8529796849263045E-2</v>
      </c>
      <c r="AI5" s="8"/>
      <c r="AJ5" s="10">
        <f t="shared" ref="AJ5:AJ22" si="28">(AJ45-AJ25)</f>
        <v>45096</v>
      </c>
      <c r="AK5" s="11">
        <f t="shared" si="17"/>
        <v>-907</v>
      </c>
      <c r="AL5" s="12">
        <f t="shared" si="18"/>
        <v>-1.971610547138225E-2</v>
      </c>
      <c r="AM5" s="8"/>
      <c r="AN5" s="10">
        <f t="shared" ref="AN5:AN20" si="29">(AN45-AN25)</f>
        <v>44884</v>
      </c>
      <c r="AO5" s="11">
        <f t="shared" si="19"/>
        <v>-212</v>
      </c>
      <c r="AP5" s="12">
        <f t="shared" si="20"/>
        <v>-4.7010821358879351E-3</v>
      </c>
      <c r="AR5" s="10">
        <f t="shared" ref="AR5:AR20" si="30">(AR45-AR25)</f>
        <v>46957</v>
      </c>
      <c r="AS5" s="11">
        <f t="shared" si="21"/>
        <v>2073</v>
      </c>
      <c r="AT5" s="12">
        <f t="shared" si="22"/>
        <v>4.6185723197575967E-2</v>
      </c>
      <c r="AV5" s="10">
        <f t="shared" ref="AV5:AV20" si="31">(AV45-AV25)</f>
        <v>46957</v>
      </c>
      <c r="AW5" s="11">
        <f t="shared" ref="AW5:AW20" si="32">(AV5-AN5)</f>
        <v>2073</v>
      </c>
      <c r="AX5" s="12">
        <f t="shared" ref="AX5:AX20" si="33">(AV5/AN5)-1</f>
        <v>4.6185723197575967E-2</v>
      </c>
      <c r="AZ5" s="10">
        <f t="shared" ref="AZ5:AZ20" si="34">(AZ45-AZ25)</f>
        <v>46957</v>
      </c>
      <c r="BA5" s="11">
        <f t="shared" ref="BA5:BA68" si="35">(AZ5-AN5)</f>
        <v>2073</v>
      </c>
      <c r="BB5" s="12">
        <f t="shared" ref="BB5:BB68" si="36">(AZ5/AN5)-1</f>
        <v>4.6185723197575967E-2</v>
      </c>
      <c r="BD5" s="10">
        <f t="shared" ref="BD5:BD20" si="37">(BD45-BD25)</f>
        <v>46957</v>
      </c>
      <c r="BE5" s="11">
        <f t="shared" ref="BE5:BE20" si="38">(BD5-AN5)</f>
        <v>2073</v>
      </c>
      <c r="BF5" s="12">
        <f t="shared" ref="BF5:BF20" si="39">(BD5/AN5)-1</f>
        <v>4.6185723197575967E-2</v>
      </c>
      <c r="BH5" s="10">
        <f t="shared" ref="BH5:BH20" si="40">(BH45-BH25)</f>
        <v>46957</v>
      </c>
      <c r="BI5" s="11">
        <f t="shared" ref="BI5:BI20" si="41">(BH5-AN5)</f>
        <v>2073</v>
      </c>
      <c r="BJ5" s="12">
        <f t="shared" ref="BJ5:BJ20" si="42">(BH5/AN5)-1</f>
        <v>4.6185723197575967E-2</v>
      </c>
    </row>
    <row r="6" spans="1:62" ht="12" customHeight="1" x14ac:dyDescent="0.25">
      <c r="A6" s="1"/>
      <c r="B6" s="59"/>
      <c r="C6" s="1"/>
      <c r="D6" s="7" t="s">
        <v>12</v>
      </c>
      <c r="E6" s="8"/>
      <c r="F6" s="9">
        <f t="shared" si="0"/>
        <v>10790</v>
      </c>
      <c r="G6" s="8"/>
      <c r="H6" s="10">
        <f t="shared" si="1"/>
        <v>10833</v>
      </c>
      <c r="I6" s="11">
        <f t="shared" si="2"/>
        <v>43</v>
      </c>
      <c r="J6" s="12">
        <f t="shared" si="3"/>
        <v>3.9851714550509509E-3</v>
      </c>
      <c r="K6" s="8"/>
      <c r="L6" s="10">
        <f t="shared" si="4"/>
        <v>10770</v>
      </c>
      <c r="M6" s="11">
        <f t="shared" si="5"/>
        <v>-63</v>
      </c>
      <c r="N6" s="12">
        <f t="shared" si="6"/>
        <v>-5.815563555801706E-3</v>
      </c>
      <c r="O6" s="8"/>
      <c r="P6" s="10">
        <f t="shared" si="7"/>
        <v>10849</v>
      </c>
      <c r="Q6" s="11">
        <f t="shared" si="8"/>
        <v>79</v>
      </c>
      <c r="R6" s="12">
        <f t="shared" si="9"/>
        <v>7.3351903435467936E-3</v>
      </c>
      <c r="S6" s="8"/>
      <c r="T6" s="10">
        <f t="shared" si="10"/>
        <v>10649</v>
      </c>
      <c r="U6" s="11">
        <f t="shared" si="11"/>
        <v>-200</v>
      </c>
      <c r="V6" s="12">
        <f t="shared" si="12"/>
        <v>-1.843487879067196E-2</v>
      </c>
      <c r="W6" s="8"/>
      <c r="X6" s="10">
        <f t="shared" si="23"/>
        <v>10760</v>
      </c>
      <c r="Y6" s="11">
        <f t="shared" si="13"/>
        <v>111</v>
      </c>
      <c r="Z6" s="12">
        <f t="shared" si="14"/>
        <v>1.0423513944971319E-2</v>
      </c>
      <c r="AA6" s="8"/>
      <c r="AB6" s="10">
        <f t="shared" si="24"/>
        <v>10953</v>
      </c>
      <c r="AC6" s="11">
        <f t="shared" si="25"/>
        <v>193</v>
      </c>
      <c r="AD6" s="12">
        <f t="shared" si="15"/>
        <v>1.7936802973977706E-2</v>
      </c>
      <c r="AE6" s="8"/>
      <c r="AF6" s="10">
        <f t="shared" si="26"/>
        <v>10924</v>
      </c>
      <c r="AG6" s="11">
        <f t="shared" si="27"/>
        <v>-29</v>
      </c>
      <c r="AH6" s="12">
        <f t="shared" si="16"/>
        <v>-2.6476764356797577E-3</v>
      </c>
      <c r="AI6" s="8"/>
      <c r="AJ6" s="10">
        <f t="shared" si="28"/>
        <v>10485</v>
      </c>
      <c r="AK6" s="11">
        <f t="shared" si="17"/>
        <v>-439</v>
      </c>
      <c r="AL6" s="12">
        <f t="shared" si="18"/>
        <v>-4.0186744782131134E-2</v>
      </c>
      <c r="AM6" s="8"/>
      <c r="AN6" s="10">
        <f t="shared" si="29"/>
        <v>9993</v>
      </c>
      <c r="AO6" s="11">
        <f t="shared" si="19"/>
        <v>-492</v>
      </c>
      <c r="AP6" s="12">
        <f t="shared" si="20"/>
        <v>-4.6924177396280409E-2</v>
      </c>
      <c r="AR6" s="10">
        <f t="shared" si="30"/>
        <v>10657</v>
      </c>
      <c r="AS6" s="11">
        <f t="shared" si="21"/>
        <v>664</v>
      </c>
      <c r="AT6" s="12">
        <f t="shared" si="22"/>
        <v>6.6446512558791193E-2</v>
      </c>
      <c r="AV6" s="10">
        <f t="shared" si="31"/>
        <v>10657</v>
      </c>
      <c r="AW6" s="11">
        <f t="shared" si="32"/>
        <v>664</v>
      </c>
      <c r="AX6" s="12">
        <f t="shared" si="33"/>
        <v>6.6446512558791193E-2</v>
      </c>
      <c r="AZ6" s="10">
        <f t="shared" si="34"/>
        <v>10657</v>
      </c>
      <c r="BA6" s="11">
        <f t="shared" si="35"/>
        <v>664</v>
      </c>
      <c r="BB6" s="12">
        <f t="shared" si="36"/>
        <v>6.6446512558791193E-2</v>
      </c>
      <c r="BD6" s="10">
        <f t="shared" si="37"/>
        <v>10657</v>
      </c>
      <c r="BE6" s="11">
        <f t="shared" si="38"/>
        <v>664</v>
      </c>
      <c r="BF6" s="12">
        <f t="shared" si="39"/>
        <v>6.6446512558791193E-2</v>
      </c>
      <c r="BH6" s="10">
        <f t="shared" si="40"/>
        <v>10657</v>
      </c>
      <c r="BI6" s="11">
        <f t="shared" si="41"/>
        <v>664</v>
      </c>
      <c r="BJ6" s="12">
        <f t="shared" si="42"/>
        <v>6.6446512558791193E-2</v>
      </c>
    </row>
    <row r="7" spans="1:62" ht="12" customHeight="1" x14ac:dyDescent="0.25">
      <c r="A7" s="1"/>
      <c r="B7" s="59"/>
      <c r="C7" s="1"/>
      <c r="D7" s="13" t="s">
        <v>13</v>
      </c>
      <c r="E7" s="8"/>
      <c r="F7" s="14">
        <f t="shared" si="0"/>
        <v>85687</v>
      </c>
      <c r="G7" s="8"/>
      <c r="H7" s="15">
        <f t="shared" si="1"/>
        <v>85426</v>
      </c>
      <c r="I7" s="16">
        <f t="shared" si="2"/>
        <v>-261</v>
      </c>
      <c r="J7" s="17">
        <f t="shared" si="3"/>
        <v>-3.0459696336667674E-3</v>
      </c>
      <c r="K7" s="8"/>
      <c r="L7" s="15">
        <f t="shared" si="4"/>
        <v>85871</v>
      </c>
      <c r="M7" s="16">
        <f t="shared" si="5"/>
        <v>445</v>
      </c>
      <c r="N7" s="17">
        <f t="shared" si="6"/>
        <v>5.2091868986023915E-3</v>
      </c>
      <c r="O7" s="8"/>
      <c r="P7" s="15">
        <f t="shared" si="7"/>
        <v>85275</v>
      </c>
      <c r="Q7" s="16">
        <f t="shared" si="8"/>
        <v>-596</v>
      </c>
      <c r="R7" s="17">
        <f t="shared" si="9"/>
        <v>-6.9406435234247166E-3</v>
      </c>
      <c r="S7" s="8"/>
      <c r="T7" s="15">
        <f t="shared" si="10"/>
        <v>85662</v>
      </c>
      <c r="U7" s="16">
        <f t="shared" si="11"/>
        <v>387</v>
      </c>
      <c r="V7" s="17">
        <f t="shared" si="12"/>
        <v>4.538258575197851E-3</v>
      </c>
      <c r="W7" s="8"/>
      <c r="X7" s="15">
        <f t="shared" si="23"/>
        <v>84556</v>
      </c>
      <c r="Y7" s="16">
        <f t="shared" si="13"/>
        <v>-1106</v>
      </c>
      <c r="Z7" s="17">
        <f t="shared" si="14"/>
        <v>-1.2911209170927584E-2</v>
      </c>
      <c r="AA7" s="8"/>
      <c r="AB7" s="15">
        <f t="shared" si="24"/>
        <v>83983</v>
      </c>
      <c r="AC7" s="16">
        <f t="shared" si="25"/>
        <v>-573</v>
      </c>
      <c r="AD7" s="17">
        <f t="shared" si="15"/>
        <v>-6.7765741047353112E-3</v>
      </c>
      <c r="AE7" s="8"/>
      <c r="AF7" s="15">
        <f t="shared" si="26"/>
        <v>82706</v>
      </c>
      <c r="AG7" s="16">
        <f t="shared" si="27"/>
        <v>-1277</v>
      </c>
      <c r="AH7" s="17">
        <f t="shared" si="16"/>
        <v>-1.5205458247502524E-2</v>
      </c>
      <c r="AI7" s="8"/>
      <c r="AJ7" s="15">
        <f t="shared" si="28"/>
        <v>80891</v>
      </c>
      <c r="AK7" s="16">
        <f t="shared" si="17"/>
        <v>-1815</v>
      </c>
      <c r="AL7" s="17">
        <f t="shared" si="18"/>
        <v>-2.1945203491886889E-2</v>
      </c>
      <c r="AM7" s="8"/>
      <c r="AN7" s="15">
        <f t="shared" si="29"/>
        <v>79706</v>
      </c>
      <c r="AO7" s="16">
        <f t="shared" si="19"/>
        <v>-1185</v>
      </c>
      <c r="AP7" s="17">
        <f t="shared" si="20"/>
        <v>-1.4649342942972599E-2</v>
      </c>
      <c r="AR7" s="15">
        <f t="shared" si="30"/>
        <v>85514</v>
      </c>
      <c r="AS7" s="16">
        <f t="shared" si="21"/>
        <v>5808</v>
      </c>
      <c r="AT7" s="17">
        <f t="shared" si="22"/>
        <v>7.2867789125034443E-2</v>
      </c>
      <c r="AV7" s="15">
        <f t="shared" si="31"/>
        <v>85514</v>
      </c>
      <c r="AW7" s="16">
        <f t="shared" si="32"/>
        <v>5808</v>
      </c>
      <c r="AX7" s="17">
        <f t="shared" si="33"/>
        <v>7.2867789125034443E-2</v>
      </c>
      <c r="AZ7" s="15">
        <f t="shared" si="34"/>
        <v>85514</v>
      </c>
      <c r="BA7" s="16">
        <f t="shared" si="35"/>
        <v>5808</v>
      </c>
      <c r="BB7" s="17">
        <f t="shared" si="36"/>
        <v>7.2867789125034443E-2</v>
      </c>
      <c r="BD7" s="15">
        <f t="shared" si="37"/>
        <v>85514</v>
      </c>
      <c r="BE7" s="16">
        <f t="shared" si="38"/>
        <v>5808</v>
      </c>
      <c r="BF7" s="17">
        <f t="shared" si="39"/>
        <v>7.2867789125034443E-2</v>
      </c>
      <c r="BH7" s="15">
        <f t="shared" si="40"/>
        <v>85514</v>
      </c>
      <c r="BI7" s="16">
        <f t="shared" si="41"/>
        <v>5808</v>
      </c>
      <c r="BJ7" s="17">
        <f t="shared" si="42"/>
        <v>7.2867789125034443E-2</v>
      </c>
    </row>
    <row r="8" spans="1:62" ht="12" customHeight="1" x14ac:dyDescent="0.25">
      <c r="A8" s="1"/>
      <c r="B8" s="59"/>
      <c r="C8" s="1"/>
      <c r="D8" s="7" t="s">
        <v>14</v>
      </c>
      <c r="E8" s="8"/>
      <c r="F8" s="9">
        <f t="shared" si="0"/>
        <v>23073</v>
      </c>
      <c r="G8" s="8"/>
      <c r="H8" s="10">
        <f t="shared" si="1"/>
        <v>19738</v>
      </c>
      <c r="I8" s="11">
        <f t="shared" si="2"/>
        <v>-3335</v>
      </c>
      <c r="J8" s="12">
        <f t="shared" si="3"/>
        <v>-0.14454123867724178</v>
      </c>
      <c r="K8" s="8"/>
      <c r="L8" s="10">
        <f t="shared" si="4"/>
        <v>19861</v>
      </c>
      <c r="M8" s="11">
        <f t="shared" si="5"/>
        <v>123</v>
      </c>
      <c r="N8" s="12">
        <f t="shared" si="6"/>
        <v>6.2316344107813393E-3</v>
      </c>
      <c r="O8" s="8"/>
      <c r="P8" s="10">
        <f t="shared" si="7"/>
        <v>18703</v>
      </c>
      <c r="Q8" s="11">
        <f t="shared" si="8"/>
        <v>-1158</v>
      </c>
      <c r="R8" s="12">
        <f t="shared" si="9"/>
        <v>-5.8305221287951237E-2</v>
      </c>
      <c r="S8" s="8"/>
      <c r="T8" s="10">
        <f t="shared" si="10"/>
        <v>17541</v>
      </c>
      <c r="U8" s="11">
        <f t="shared" si="11"/>
        <v>-1162</v>
      </c>
      <c r="V8" s="12">
        <f t="shared" si="12"/>
        <v>-6.2129070202641246E-2</v>
      </c>
      <c r="W8" s="8"/>
      <c r="X8" s="10">
        <f t="shared" si="23"/>
        <v>15044</v>
      </c>
      <c r="Y8" s="11">
        <f t="shared" si="13"/>
        <v>-2497</v>
      </c>
      <c r="Z8" s="12">
        <f t="shared" si="14"/>
        <v>-0.14235220340915566</v>
      </c>
      <c r="AA8" s="8"/>
      <c r="AB8" s="10">
        <f t="shared" si="24"/>
        <v>11680</v>
      </c>
      <c r="AC8" s="11">
        <f t="shared" si="25"/>
        <v>-3364</v>
      </c>
      <c r="AD8" s="12">
        <f t="shared" si="15"/>
        <v>-0.22361074182398299</v>
      </c>
      <c r="AE8" s="8"/>
      <c r="AF8" s="10">
        <f t="shared" si="26"/>
        <v>14637</v>
      </c>
      <c r="AG8" s="11">
        <f t="shared" si="27"/>
        <v>2957</v>
      </c>
      <c r="AH8" s="12">
        <f t="shared" si="16"/>
        <v>0.25316780821917817</v>
      </c>
      <c r="AI8" s="8"/>
      <c r="AJ8" s="10">
        <f t="shared" si="28"/>
        <v>13044</v>
      </c>
      <c r="AK8" s="11">
        <f t="shared" si="17"/>
        <v>-1593</v>
      </c>
      <c r="AL8" s="12">
        <f t="shared" si="18"/>
        <v>-0.10883377741340439</v>
      </c>
      <c r="AM8" s="8"/>
      <c r="AN8" s="10">
        <f t="shared" si="29"/>
        <v>12898</v>
      </c>
      <c r="AO8" s="11">
        <f t="shared" si="19"/>
        <v>-146</v>
      </c>
      <c r="AP8" s="12">
        <f t="shared" si="20"/>
        <v>-1.1192885617908654E-2</v>
      </c>
      <c r="AR8" s="10">
        <f t="shared" si="30"/>
        <v>17299</v>
      </c>
      <c r="AS8" s="11">
        <f t="shared" si="21"/>
        <v>4401</v>
      </c>
      <c r="AT8" s="12">
        <f t="shared" si="22"/>
        <v>0.34121569235540394</v>
      </c>
      <c r="AV8" s="10">
        <f t="shared" si="31"/>
        <v>17299</v>
      </c>
      <c r="AW8" s="11">
        <f t="shared" si="32"/>
        <v>4401</v>
      </c>
      <c r="AX8" s="12">
        <f t="shared" si="33"/>
        <v>0.34121569235540394</v>
      </c>
      <c r="AZ8" s="10">
        <f t="shared" si="34"/>
        <v>17299</v>
      </c>
      <c r="BA8" s="11">
        <f t="shared" si="35"/>
        <v>4401</v>
      </c>
      <c r="BB8" s="12">
        <f t="shared" si="36"/>
        <v>0.34121569235540394</v>
      </c>
      <c r="BD8" s="10">
        <f t="shared" si="37"/>
        <v>17299</v>
      </c>
      <c r="BE8" s="11">
        <f t="shared" si="38"/>
        <v>4401</v>
      </c>
      <c r="BF8" s="12">
        <f t="shared" si="39"/>
        <v>0.34121569235540394</v>
      </c>
      <c r="BH8" s="10">
        <f t="shared" si="40"/>
        <v>17299</v>
      </c>
      <c r="BI8" s="11">
        <f t="shared" si="41"/>
        <v>4401</v>
      </c>
      <c r="BJ8" s="12">
        <f t="shared" si="42"/>
        <v>0.34121569235540394</v>
      </c>
    </row>
    <row r="9" spans="1:62" ht="12" customHeight="1" x14ac:dyDescent="0.25">
      <c r="A9" s="1"/>
      <c r="B9" s="59"/>
      <c r="C9" s="1"/>
      <c r="D9" s="7" t="s">
        <v>15</v>
      </c>
      <c r="E9" s="8"/>
      <c r="F9" s="9">
        <f t="shared" si="0"/>
        <v>22482</v>
      </c>
      <c r="G9" s="8"/>
      <c r="H9" s="10">
        <f t="shared" si="1"/>
        <v>22079</v>
      </c>
      <c r="I9" s="11">
        <f t="shared" si="2"/>
        <v>-403</v>
      </c>
      <c r="J9" s="12">
        <f t="shared" si="3"/>
        <v>-1.7925451472288967E-2</v>
      </c>
      <c r="K9" s="8"/>
      <c r="L9" s="10">
        <f t="shared" si="4"/>
        <v>20723</v>
      </c>
      <c r="M9" s="11">
        <f t="shared" si="5"/>
        <v>-1356</v>
      </c>
      <c r="N9" s="12">
        <f t="shared" si="6"/>
        <v>-6.1415824992073875E-2</v>
      </c>
      <c r="O9" s="8"/>
      <c r="P9" s="10">
        <f t="shared" si="7"/>
        <v>21436</v>
      </c>
      <c r="Q9" s="11">
        <f t="shared" si="8"/>
        <v>713</v>
      </c>
      <c r="R9" s="12">
        <f t="shared" si="9"/>
        <v>3.4406215316315159E-2</v>
      </c>
      <c r="S9" s="8"/>
      <c r="T9" s="10">
        <f t="shared" si="10"/>
        <v>21220</v>
      </c>
      <c r="U9" s="11">
        <f t="shared" si="11"/>
        <v>-216</v>
      </c>
      <c r="V9" s="12">
        <f t="shared" si="12"/>
        <v>-1.0076506810972163E-2</v>
      </c>
      <c r="W9" s="8"/>
      <c r="X9" s="10">
        <f t="shared" si="23"/>
        <v>21280</v>
      </c>
      <c r="Y9" s="11">
        <f t="shared" si="13"/>
        <v>60</v>
      </c>
      <c r="Z9" s="12">
        <f t="shared" si="14"/>
        <v>2.827521206409056E-3</v>
      </c>
      <c r="AA9" s="8"/>
      <c r="AB9" s="10">
        <f t="shared" si="24"/>
        <v>22323</v>
      </c>
      <c r="AC9" s="11">
        <f t="shared" si="25"/>
        <v>1043</v>
      </c>
      <c r="AD9" s="12">
        <f t="shared" si="15"/>
        <v>4.9013157894736814E-2</v>
      </c>
      <c r="AE9" s="8"/>
      <c r="AF9" s="10">
        <f t="shared" si="26"/>
        <v>19209</v>
      </c>
      <c r="AG9" s="11">
        <f t="shared" si="27"/>
        <v>-3114</v>
      </c>
      <c r="AH9" s="12">
        <f t="shared" si="16"/>
        <v>-0.13949737938449136</v>
      </c>
      <c r="AI9" s="8"/>
      <c r="AJ9" s="10">
        <f t="shared" si="28"/>
        <v>18306</v>
      </c>
      <c r="AK9" s="11">
        <f t="shared" si="17"/>
        <v>-903</v>
      </c>
      <c r="AL9" s="12">
        <f t="shared" si="18"/>
        <v>-4.700921443073558E-2</v>
      </c>
      <c r="AM9" s="8"/>
      <c r="AN9" s="10">
        <f t="shared" si="29"/>
        <v>17283</v>
      </c>
      <c r="AO9" s="11">
        <f t="shared" si="19"/>
        <v>-1023</v>
      </c>
      <c r="AP9" s="12">
        <f t="shared" si="20"/>
        <v>-5.5883316945263828E-2</v>
      </c>
      <c r="AR9" s="10">
        <f t="shared" si="30"/>
        <v>17969</v>
      </c>
      <c r="AS9" s="11">
        <f t="shared" si="21"/>
        <v>686</v>
      </c>
      <c r="AT9" s="12">
        <f t="shared" si="22"/>
        <v>3.9692183070068943E-2</v>
      </c>
      <c r="AV9" s="10">
        <f t="shared" si="31"/>
        <v>17969</v>
      </c>
      <c r="AW9" s="11">
        <f t="shared" si="32"/>
        <v>686</v>
      </c>
      <c r="AX9" s="12">
        <f t="shared" si="33"/>
        <v>3.9692183070068943E-2</v>
      </c>
      <c r="AZ9" s="10">
        <f t="shared" si="34"/>
        <v>17969</v>
      </c>
      <c r="BA9" s="11">
        <f t="shared" si="35"/>
        <v>686</v>
      </c>
      <c r="BB9" s="12">
        <f t="shared" si="36"/>
        <v>3.9692183070068943E-2</v>
      </c>
      <c r="BD9" s="10">
        <f t="shared" si="37"/>
        <v>17969</v>
      </c>
      <c r="BE9" s="11">
        <f t="shared" si="38"/>
        <v>686</v>
      </c>
      <c r="BF9" s="12">
        <f t="shared" si="39"/>
        <v>3.9692183070068943E-2</v>
      </c>
      <c r="BH9" s="10">
        <f t="shared" si="40"/>
        <v>17969</v>
      </c>
      <c r="BI9" s="11">
        <f t="shared" si="41"/>
        <v>686</v>
      </c>
      <c r="BJ9" s="12">
        <f t="shared" si="42"/>
        <v>3.9692183070068943E-2</v>
      </c>
    </row>
    <row r="10" spans="1:62" ht="12" customHeight="1" x14ac:dyDescent="0.25">
      <c r="A10" s="1"/>
      <c r="B10" s="59"/>
      <c r="C10" s="1"/>
      <c r="D10" s="13" t="s">
        <v>16</v>
      </c>
      <c r="E10" s="8"/>
      <c r="F10" s="14">
        <f t="shared" si="0"/>
        <v>45555</v>
      </c>
      <c r="G10" s="8"/>
      <c r="H10" s="15">
        <f t="shared" si="1"/>
        <v>41817</v>
      </c>
      <c r="I10" s="16">
        <f t="shared" si="2"/>
        <v>-3738</v>
      </c>
      <c r="J10" s="17">
        <f t="shared" si="3"/>
        <v>-8.2054659203161018E-2</v>
      </c>
      <c r="K10" s="8"/>
      <c r="L10" s="15">
        <f t="shared" si="4"/>
        <v>40584</v>
      </c>
      <c r="M10" s="16">
        <f t="shared" si="5"/>
        <v>-1233</v>
      </c>
      <c r="N10" s="17">
        <f t="shared" si="6"/>
        <v>-2.94856158978406E-2</v>
      </c>
      <c r="O10" s="8"/>
      <c r="P10" s="15">
        <f t="shared" si="7"/>
        <v>40139</v>
      </c>
      <c r="Q10" s="16">
        <f t="shared" si="8"/>
        <v>-445</v>
      </c>
      <c r="R10" s="17">
        <f t="shared" si="9"/>
        <v>-1.0964912280701733E-2</v>
      </c>
      <c r="S10" s="8"/>
      <c r="T10" s="15">
        <f t="shared" si="10"/>
        <v>38761</v>
      </c>
      <c r="U10" s="16">
        <f t="shared" si="11"/>
        <v>-1378</v>
      </c>
      <c r="V10" s="17">
        <f t="shared" si="12"/>
        <v>-3.4330700814669046E-2</v>
      </c>
      <c r="W10" s="8"/>
      <c r="X10" s="15">
        <f t="shared" si="23"/>
        <v>36324</v>
      </c>
      <c r="Y10" s="16">
        <f t="shared" si="13"/>
        <v>-2437</v>
      </c>
      <c r="Z10" s="17">
        <f t="shared" si="14"/>
        <v>-6.2872474910347975E-2</v>
      </c>
      <c r="AA10" s="8"/>
      <c r="AB10" s="15">
        <f t="shared" si="24"/>
        <v>34003</v>
      </c>
      <c r="AC10" s="16">
        <f t="shared" si="25"/>
        <v>-2321</v>
      </c>
      <c r="AD10" s="17">
        <f t="shared" si="15"/>
        <v>-6.3897147891201378E-2</v>
      </c>
      <c r="AE10" s="8"/>
      <c r="AF10" s="15">
        <f t="shared" si="26"/>
        <v>33846</v>
      </c>
      <c r="AG10" s="16">
        <f t="shared" si="27"/>
        <v>-157</v>
      </c>
      <c r="AH10" s="17">
        <f t="shared" si="16"/>
        <v>-4.6172396553245676E-3</v>
      </c>
      <c r="AI10" s="8"/>
      <c r="AJ10" s="15">
        <f t="shared" si="28"/>
        <v>31350</v>
      </c>
      <c r="AK10" s="16">
        <f t="shared" si="17"/>
        <v>-2496</v>
      </c>
      <c r="AL10" s="17">
        <f t="shared" si="18"/>
        <v>-7.3745789753589808E-2</v>
      </c>
      <c r="AM10" s="8"/>
      <c r="AN10" s="15">
        <f t="shared" si="29"/>
        <v>30181</v>
      </c>
      <c r="AO10" s="16">
        <f t="shared" si="19"/>
        <v>-1169</v>
      </c>
      <c r="AP10" s="17">
        <f t="shared" si="20"/>
        <v>-3.7288676236044704E-2</v>
      </c>
      <c r="AR10" s="15">
        <f t="shared" si="30"/>
        <v>35268</v>
      </c>
      <c r="AS10" s="16">
        <f t="shared" si="21"/>
        <v>5087</v>
      </c>
      <c r="AT10" s="17">
        <f t="shared" si="22"/>
        <v>0.16854974984261628</v>
      </c>
      <c r="AV10" s="15">
        <f t="shared" si="31"/>
        <v>35268</v>
      </c>
      <c r="AW10" s="16">
        <f t="shared" si="32"/>
        <v>5087</v>
      </c>
      <c r="AX10" s="17">
        <f t="shared" si="33"/>
        <v>0.16854974984261628</v>
      </c>
      <c r="AZ10" s="15">
        <f t="shared" si="34"/>
        <v>35268</v>
      </c>
      <c r="BA10" s="16">
        <f t="shared" si="35"/>
        <v>5087</v>
      </c>
      <c r="BB10" s="17">
        <f t="shared" si="36"/>
        <v>0.16854974984261628</v>
      </c>
      <c r="BD10" s="15">
        <f t="shared" si="37"/>
        <v>35268</v>
      </c>
      <c r="BE10" s="16">
        <f t="shared" si="38"/>
        <v>5087</v>
      </c>
      <c r="BF10" s="17">
        <f t="shared" si="39"/>
        <v>0.16854974984261628</v>
      </c>
      <c r="BH10" s="15">
        <f t="shared" si="40"/>
        <v>35268</v>
      </c>
      <c r="BI10" s="16">
        <f t="shared" si="41"/>
        <v>5087</v>
      </c>
      <c r="BJ10" s="17">
        <f t="shared" si="42"/>
        <v>0.16854974984261628</v>
      </c>
    </row>
    <row r="11" spans="1:62" ht="12" customHeight="1" x14ac:dyDescent="0.25">
      <c r="A11" s="1"/>
      <c r="B11" s="59"/>
      <c r="C11" s="1"/>
      <c r="D11" s="7" t="s">
        <v>17</v>
      </c>
      <c r="E11" s="8"/>
      <c r="F11" s="9">
        <f t="shared" si="0"/>
        <v>42755</v>
      </c>
      <c r="G11" s="8"/>
      <c r="H11" s="10">
        <f t="shared" si="1"/>
        <v>39593</v>
      </c>
      <c r="I11" s="11">
        <f t="shared" si="2"/>
        <v>-3162</v>
      </c>
      <c r="J11" s="12">
        <f t="shared" si="3"/>
        <v>-7.3956262425447283E-2</v>
      </c>
      <c r="K11" s="8"/>
      <c r="L11" s="10">
        <f t="shared" si="4"/>
        <v>38867</v>
      </c>
      <c r="M11" s="11">
        <f t="shared" si="5"/>
        <v>-726</v>
      </c>
      <c r="N11" s="12">
        <f t="shared" si="6"/>
        <v>-1.8336574647033532E-2</v>
      </c>
      <c r="O11" s="8"/>
      <c r="P11" s="10">
        <f t="shared" si="7"/>
        <v>38000</v>
      </c>
      <c r="Q11" s="11">
        <f t="shared" si="8"/>
        <v>-867</v>
      </c>
      <c r="R11" s="12">
        <f t="shared" si="9"/>
        <v>-2.2306841279234324E-2</v>
      </c>
      <c r="S11" s="8"/>
      <c r="T11" s="10">
        <f t="shared" si="10"/>
        <v>35121</v>
      </c>
      <c r="U11" s="11">
        <f t="shared" si="11"/>
        <v>-2879</v>
      </c>
      <c r="V11" s="12">
        <f t="shared" si="12"/>
        <v>-7.5763157894736866E-2</v>
      </c>
      <c r="W11" s="8"/>
      <c r="X11" s="10">
        <f t="shared" si="23"/>
        <v>35443</v>
      </c>
      <c r="Y11" s="11">
        <f t="shared" si="13"/>
        <v>322</v>
      </c>
      <c r="Z11" s="12">
        <f t="shared" si="14"/>
        <v>9.1683038637853098E-3</v>
      </c>
      <c r="AA11" s="8"/>
      <c r="AB11" s="10">
        <f t="shared" si="24"/>
        <v>33934</v>
      </c>
      <c r="AC11" s="11">
        <f t="shared" si="25"/>
        <v>-1509</v>
      </c>
      <c r="AD11" s="12">
        <f t="shared" si="15"/>
        <v>-4.2575402759360115E-2</v>
      </c>
      <c r="AE11" s="8"/>
      <c r="AF11" s="10">
        <f t="shared" si="26"/>
        <v>29397</v>
      </c>
      <c r="AG11" s="11">
        <f t="shared" si="27"/>
        <v>-4537</v>
      </c>
      <c r="AH11" s="12">
        <f t="shared" si="16"/>
        <v>-0.13370071314905407</v>
      </c>
      <c r="AI11" s="8"/>
      <c r="AJ11" s="10">
        <f t="shared" si="28"/>
        <v>28408</v>
      </c>
      <c r="AK11" s="11">
        <f t="shared" si="17"/>
        <v>-989</v>
      </c>
      <c r="AL11" s="12">
        <f t="shared" si="18"/>
        <v>-3.3642888730142539E-2</v>
      </c>
      <c r="AM11" s="8"/>
      <c r="AN11" s="10">
        <f t="shared" si="29"/>
        <v>28606</v>
      </c>
      <c r="AO11" s="11">
        <f t="shared" si="19"/>
        <v>198</v>
      </c>
      <c r="AP11" s="12">
        <f t="shared" si="20"/>
        <v>6.9698676429175155E-3</v>
      </c>
      <c r="AR11" s="10">
        <f t="shared" si="30"/>
        <v>33303</v>
      </c>
      <c r="AS11" s="11">
        <f t="shared" si="21"/>
        <v>4697</v>
      </c>
      <c r="AT11" s="12">
        <f t="shared" si="22"/>
        <v>0.16419632244983573</v>
      </c>
      <c r="AV11" s="10">
        <f t="shared" si="31"/>
        <v>33303</v>
      </c>
      <c r="AW11" s="11">
        <f t="shared" si="32"/>
        <v>4697</v>
      </c>
      <c r="AX11" s="12">
        <f t="shared" si="33"/>
        <v>0.16419632244983573</v>
      </c>
      <c r="AZ11" s="10">
        <f t="shared" si="34"/>
        <v>33303</v>
      </c>
      <c r="BA11" s="11">
        <f t="shared" si="35"/>
        <v>4697</v>
      </c>
      <c r="BB11" s="12">
        <f t="shared" si="36"/>
        <v>0.16419632244983573</v>
      </c>
      <c r="BD11" s="10">
        <f t="shared" si="37"/>
        <v>33303</v>
      </c>
      <c r="BE11" s="11">
        <f t="shared" si="38"/>
        <v>4697</v>
      </c>
      <c r="BF11" s="12">
        <f t="shared" si="39"/>
        <v>0.16419632244983573</v>
      </c>
      <c r="BH11" s="10">
        <f t="shared" si="40"/>
        <v>33303</v>
      </c>
      <c r="BI11" s="11">
        <f t="shared" si="41"/>
        <v>4697</v>
      </c>
      <c r="BJ11" s="12">
        <f t="shared" si="42"/>
        <v>0.16419632244983573</v>
      </c>
    </row>
    <row r="12" spans="1:62" ht="12" customHeight="1" x14ac:dyDescent="0.25">
      <c r="A12" s="1"/>
      <c r="B12" s="59"/>
      <c r="C12" s="1"/>
      <c r="D12" s="7" t="s">
        <v>18</v>
      </c>
      <c r="E12" s="8"/>
      <c r="F12" s="9">
        <f t="shared" si="0"/>
        <v>52379</v>
      </c>
      <c r="G12" s="8"/>
      <c r="H12" s="10">
        <f t="shared" si="1"/>
        <v>52249</v>
      </c>
      <c r="I12" s="11">
        <f t="shared" si="2"/>
        <v>-130</v>
      </c>
      <c r="J12" s="12">
        <f t="shared" si="3"/>
        <v>-2.4819106893984033E-3</v>
      </c>
      <c r="K12" s="8"/>
      <c r="L12" s="10">
        <f t="shared" si="4"/>
        <v>51043</v>
      </c>
      <c r="M12" s="11">
        <f t="shared" si="5"/>
        <v>-1206</v>
      </c>
      <c r="N12" s="12">
        <f t="shared" si="6"/>
        <v>-2.3081781469501794E-2</v>
      </c>
      <c r="O12" s="8"/>
      <c r="P12" s="10">
        <f t="shared" si="7"/>
        <v>49994</v>
      </c>
      <c r="Q12" s="11">
        <f t="shared" si="8"/>
        <v>-1049</v>
      </c>
      <c r="R12" s="12">
        <f t="shared" si="9"/>
        <v>-2.0551299884411178E-2</v>
      </c>
      <c r="S12" s="8"/>
      <c r="T12" s="10">
        <f t="shared" si="10"/>
        <v>49279</v>
      </c>
      <c r="U12" s="11">
        <f t="shared" si="11"/>
        <v>-715</v>
      </c>
      <c r="V12" s="12">
        <f t="shared" si="12"/>
        <v>-1.430171620594467E-2</v>
      </c>
      <c r="W12" s="8"/>
      <c r="X12" s="10">
        <f t="shared" si="23"/>
        <v>49397</v>
      </c>
      <c r="Y12" s="11">
        <f t="shared" si="13"/>
        <v>118</v>
      </c>
      <c r="Z12" s="12">
        <f t="shared" si="14"/>
        <v>2.3945291097626775E-3</v>
      </c>
      <c r="AA12" s="8"/>
      <c r="AB12" s="10">
        <f t="shared" si="24"/>
        <v>48064</v>
      </c>
      <c r="AC12" s="11">
        <f t="shared" si="25"/>
        <v>-1333</v>
      </c>
      <c r="AD12" s="12">
        <f t="shared" si="15"/>
        <v>-2.6985444460189911E-2</v>
      </c>
      <c r="AE12" s="8"/>
      <c r="AF12" s="10">
        <f t="shared" si="26"/>
        <v>53620</v>
      </c>
      <c r="AG12" s="11">
        <f t="shared" si="27"/>
        <v>5556</v>
      </c>
      <c r="AH12" s="12">
        <f t="shared" si="16"/>
        <v>0.11559587217043932</v>
      </c>
      <c r="AI12" s="8"/>
      <c r="AJ12" s="10">
        <f t="shared" si="28"/>
        <v>52591</v>
      </c>
      <c r="AK12" s="11">
        <f t="shared" si="17"/>
        <v>-1029</v>
      </c>
      <c r="AL12" s="12">
        <f t="shared" si="18"/>
        <v>-1.9190600522193235E-2</v>
      </c>
      <c r="AM12" s="8"/>
      <c r="AN12" s="10">
        <f t="shared" si="29"/>
        <v>53940</v>
      </c>
      <c r="AO12" s="11">
        <f t="shared" si="19"/>
        <v>1349</v>
      </c>
      <c r="AP12" s="12">
        <f t="shared" si="20"/>
        <v>2.5650776748873394E-2</v>
      </c>
      <c r="AR12" s="10">
        <f t="shared" si="30"/>
        <v>56214</v>
      </c>
      <c r="AS12" s="11">
        <f t="shared" si="21"/>
        <v>2274</v>
      </c>
      <c r="AT12" s="12">
        <f t="shared" si="22"/>
        <v>4.2157953281423799E-2</v>
      </c>
      <c r="AV12" s="10">
        <f t="shared" si="31"/>
        <v>56214</v>
      </c>
      <c r="AW12" s="11">
        <f t="shared" si="32"/>
        <v>2274</v>
      </c>
      <c r="AX12" s="12">
        <f t="shared" si="33"/>
        <v>4.2157953281423799E-2</v>
      </c>
      <c r="AZ12" s="10">
        <f t="shared" si="34"/>
        <v>56214</v>
      </c>
      <c r="BA12" s="11">
        <f t="shared" si="35"/>
        <v>2274</v>
      </c>
      <c r="BB12" s="12">
        <f t="shared" si="36"/>
        <v>4.2157953281423799E-2</v>
      </c>
      <c r="BD12" s="10">
        <f t="shared" si="37"/>
        <v>56214</v>
      </c>
      <c r="BE12" s="11">
        <f t="shared" si="38"/>
        <v>2274</v>
      </c>
      <c r="BF12" s="12">
        <f t="shared" si="39"/>
        <v>4.2157953281423799E-2</v>
      </c>
      <c r="BH12" s="10">
        <f t="shared" si="40"/>
        <v>56214</v>
      </c>
      <c r="BI12" s="11">
        <f t="shared" si="41"/>
        <v>2274</v>
      </c>
      <c r="BJ12" s="12">
        <f t="shared" si="42"/>
        <v>4.2157953281423799E-2</v>
      </c>
    </row>
    <row r="13" spans="1:62" ht="12" customHeight="1" x14ac:dyDescent="0.25">
      <c r="A13" s="1"/>
      <c r="B13" s="59"/>
      <c r="C13" s="1"/>
      <c r="D13" s="7" t="s">
        <v>19</v>
      </c>
      <c r="E13" s="8"/>
      <c r="F13" s="9">
        <f t="shared" si="0"/>
        <v>21110</v>
      </c>
      <c r="G13" s="8"/>
      <c r="H13" s="10">
        <f t="shared" si="1"/>
        <v>19032</v>
      </c>
      <c r="I13" s="11">
        <f t="shared" si="2"/>
        <v>-2078</v>
      </c>
      <c r="J13" s="12">
        <f t="shared" si="3"/>
        <v>-9.8436759829464759E-2</v>
      </c>
      <c r="K13" s="8"/>
      <c r="L13" s="10">
        <f t="shared" si="4"/>
        <v>19361</v>
      </c>
      <c r="M13" s="11">
        <f t="shared" si="5"/>
        <v>329</v>
      </c>
      <c r="N13" s="12">
        <f t="shared" si="6"/>
        <v>1.7286675073560298E-2</v>
      </c>
      <c r="O13" s="8"/>
      <c r="P13" s="10">
        <f t="shared" si="7"/>
        <v>18146</v>
      </c>
      <c r="Q13" s="11">
        <f t="shared" si="8"/>
        <v>-1215</v>
      </c>
      <c r="R13" s="12">
        <f t="shared" si="9"/>
        <v>-6.2755022984349984E-2</v>
      </c>
      <c r="S13" s="8"/>
      <c r="T13" s="10">
        <f t="shared" si="10"/>
        <v>18213</v>
      </c>
      <c r="U13" s="11">
        <f t="shared" si="11"/>
        <v>67</v>
      </c>
      <c r="V13" s="12">
        <f t="shared" si="12"/>
        <v>3.6922737793452232E-3</v>
      </c>
      <c r="W13" s="8"/>
      <c r="X13" s="10">
        <f t="shared" si="23"/>
        <v>17644</v>
      </c>
      <c r="Y13" s="11">
        <f t="shared" si="13"/>
        <v>-569</v>
      </c>
      <c r="Z13" s="12">
        <f t="shared" si="14"/>
        <v>-3.1241420963048383E-2</v>
      </c>
      <c r="AA13" s="8"/>
      <c r="AB13" s="10">
        <f t="shared" si="24"/>
        <v>15101</v>
      </c>
      <c r="AC13" s="11">
        <f t="shared" si="25"/>
        <v>-2543</v>
      </c>
      <c r="AD13" s="12">
        <f t="shared" si="15"/>
        <v>-0.14412831557469963</v>
      </c>
      <c r="AE13" s="8"/>
      <c r="AF13" s="10">
        <f t="shared" si="26"/>
        <v>10914</v>
      </c>
      <c r="AG13" s="11">
        <f t="shared" si="27"/>
        <v>-4187</v>
      </c>
      <c r="AH13" s="12">
        <f t="shared" si="16"/>
        <v>-0.27726640619826504</v>
      </c>
      <c r="AI13" s="8"/>
      <c r="AJ13" s="10">
        <f t="shared" si="28"/>
        <v>10183</v>
      </c>
      <c r="AK13" s="11">
        <f t="shared" si="17"/>
        <v>-731</v>
      </c>
      <c r="AL13" s="12">
        <f t="shared" si="18"/>
        <v>-6.6978193146417397E-2</v>
      </c>
      <c r="AM13" s="8"/>
      <c r="AN13" s="10">
        <f t="shared" si="29"/>
        <v>9026</v>
      </c>
      <c r="AO13" s="11">
        <f t="shared" si="19"/>
        <v>-1157</v>
      </c>
      <c r="AP13" s="12">
        <f t="shared" si="20"/>
        <v>-0.11362074044976922</v>
      </c>
      <c r="AR13" s="10">
        <f t="shared" si="30"/>
        <v>10516</v>
      </c>
      <c r="AS13" s="11">
        <f t="shared" si="21"/>
        <v>1490</v>
      </c>
      <c r="AT13" s="12">
        <f t="shared" si="22"/>
        <v>0.16507866164413909</v>
      </c>
      <c r="AV13" s="10">
        <f t="shared" si="31"/>
        <v>10516</v>
      </c>
      <c r="AW13" s="11">
        <f t="shared" si="32"/>
        <v>1490</v>
      </c>
      <c r="AX13" s="12">
        <f t="shared" si="33"/>
        <v>0.16507866164413909</v>
      </c>
      <c r="AZ13" s="10">
        <f t="shared" si="34"/>
        <v>10516</v>
      </c>
      <c r="BA13" s="11">
        <f t="shared" si="35"/>
        <v>1490</v>
      </c>
      <c r="BB13" s="12">
        <f t="shared" si="36"/>
        <v>0.16507866164413909</v>
      </c>
      <c r="BD13" s="10">
        <f t="shared" si="37"/>
        <v>10516</v>
      </c>
      <c r="BE13" s="11">
        <f t="shared" si="38"/>
        <v>1490</v>
      </c>
      <c r="BF13" s="12">
        <f t="shared" si="39"/>
        <v>0.16507866164413909</v>
      </c>
      <c r="BH13" s="10">
        <f t="shared" si="40"/>
        <v>10516</v>
      </c>
      <c r="BI13" s="11">
        <f t="shared" si="41"/>
        <v>1490</v>
      </c>
      <c r="BJ13" s="12">
        <f t="shared" si="42"/>
        <v>0.16507866164413909</v>
      </c>
    </row>
    <row r="14" spans="1:62" ht="12" customHeight="1" x14ac:dyDescent="0.25">
      <c r="A14" s="1"/>
      <c r="B14" s="59"/>
      <c r="C14" s="1"/>
      <c r="D14" s="13" t="s">
        <v>20</v>
      </c>
      <c r="E14" s="8"/>
      <c r="F14" s="14">
        <f t="shared" si="0"/>
        <v>116244</v>
      </c>
      <c r="G14" s="8"/>
      <c r="H14" s="15">
        <f t="shared" si="1"/>
        <v>110874</v>
      </c>
      <c r="I14" s="16">
        <f t="shared" si="2"/>
        <v>-5370</v>
      </c>
      <c r="J14" s="17">
        <f t="shared" si="3"/>
        <v>-4.6195932693300246E-2</v>
      </c>
      <c r="K14" s="8"/>
      <c r="L14" s="15">
        <f t="shared" si="4"/>
        <v>109271</v>
      </c>
      <c r="M14" s="16">
        <f t="shared" si="5"/>
        <v>-1603</v>
      </c>
      <c r="N14" s="17">
        <f t="shared" si="6"/>
        <v>-1.4457853058426728E-2</v>
      </c>
      <c r="O14" s="8"/>
      <c r="P14" s="15">
        <f t="shared" si="7"/>
        <v>106140</v>
      </c>
      <c r="Q14" s="16">
        <f t="shared" si="8"/>
        <v>-3131</v>
      </c>
      <c r="R14" s="17">
        <f t="shared" si="9"/>
        <v>-2.8653531129027798E-2</v>
      </c>
      <c r="S14" s="8"/>
      <c r="T14" s="15">
        <f t="shared" si="10"/>
        <v>102613</v>
      </c>
      <c r="U14" s="16">
        <f t="shared" si="11"/>
        <v>-3527</v>
      </c>
      <c r="V14" s="17">
        <f t="shared" si="12"/>
        <v>-3.3229696627096295E-2</v>
      </c>
      <c r="W14" s="8"/>
      <c r="X14" s="15">
        <f t="shared" si="23"/>
        <v>102484</v>
      </c>
      <c r="Y14" s="16">
        <f t="shared" si="13"/>
        <v>-129</v>
      </c>
      <c r="Z14" s="17">
        <f t="shared" si="14"/>
        <v>-1.2571506534260202E-3</v>
      </c>
      <c r="AA14" s="8"/>
      <c r="AB14" s="15">
        <f t="shared" si="24"/>
        <v>97099</v>
      </c>
      <c r="AC14" s="16">
        <f t="shared" si="25"/>
        <v>-5385</v>
      </c>
      <c r="AD14" s="17">
        <f t="shared" si="15"/>
        <v>-5.2544787479021138E-2</v>
      </c>
      <c r="AE14" s="8"/>
      <c r="AF14" s="15">
        <f t="shared" si="26"/>
        <v>93931</v>
      </c>
      <c r="AG14" s="16">
        <f t="shared" si="27"/>
        <v>-3168</v>
      </c>
      <c r="AH14" s="17">
        <f t="shared" si="16"/>
        <v>-3.2626494608595347E-2</v>
      </c>
      <c r="AI14" s="8"/>
      <c r="AJ14" s="15">
        <f t="shared" si="28"/>
        <v>91182</v>
      </c>
      <c r="AK14" s="16">
        <f t="shared" si="17"/>
        <v>-2749</v>
      </c>
      <c r="AL14" s="17">
        <f t="shared" si="18"/>
        <v>-2.9266163460412442E-2</v>
      </c>
      <c r="AM14" s="8"/>
      <c r="AN14" s="15">
        <f t="shared" si="29"/>
        <v>91572</v>
      </c>
      <c r="AO14" s="16">
        <f t="shared" si="19"/>
        <v>390</v>
      </c>
      <c r="AP14" s="17">
        <f t="shared" si="20"/>
        <v>4.2771599657827064E-3</v>
      </c>
      <c r="AR14" s="15">
        <f t="shared" si="30"/>
        <v>100033</v>
      </c>
      <c r="AS14" s="16">
        <f t="shared" si="21"/>
        <v>8461</v>
      </c>
      <c r="AT14" s="17">
        <f t="shared" si="22"/>
        <v>9.2397239330799907E-2</v>
      </c>
      <c r="AV14" s="15">
        <f t="shared" si="31"/>
        <v>100033</v>
      </c>
      <c r="AW14" s="16">
        <f t="shared" si="32"/>
        <v>8461</v>
      </c>
      <c r="AX14" s="17">
        <f t="shared" si="33"/>
        <v>9.2397239330799907E-2</v>
      </c>
      <c r="AZ14" s="15">
        <f t="shared" si="34"/>
        <v>100033</v>
      </c>
      <c r="BA14" s="16">
        <f t="shared" si="35"/>
        <v>8461</v>
      </c>
      <c r="BB14" s="17">
        <f t="shared" si="36"/>
        <v>9.2397239330799907E-2</v>
      </c>
      <c r="BD14" s="15">
        <f t="shared" si="37"/>
        <v>100033</v>
      </c>
      <c r="BE14" s="16">
        <f t="shared" si="38"/>
        <v>8461</v>
      </c>
      <c r="BF14" s="17">
        <f t="shared" si="39"/>
        <v>9.2397239330799907E-2</v>
      </c>
      <c r="BH14" s="15">
        <f t="shared" si="40"/>
        <v>100033</v>
      </c>
      <c r="BI14" s="16">
        <f t="shared" si="41"/>
        <v>8461</v>
      </c>
      <c r="BJ14" s="17">
        <f t="shared" si="42"/>
        <v>9.2397239330799907E-2</v>
      </c>
    </row>
    <row r="15" spans="1:62" ht="12" customHeight="1" x14ac:dyDescent="0.25">
      <c r="A15" s="1"/>
      <c r="B15" s="59"/>
      <c r="C15" s="1"/>
      <c r="D15" s="7" t="s">
        <v>21</v>
      </c>
      <c r="E15" s="8"/>
      <c r="F15" s="9">
        <f t="shared" si="0"/>
        <v>39615</v>
      </c>
      <c r="G15" s="8"/>
      <c r="H15" s="10">
        <f t="shared" si="1"/>
        <v>36078</v>
      </c>
      <c r="I15" s="11">
        <f t="shared" si="2"/>
        <v>-3537</v>
      </c>
      <c r="J15" s="12">
        <f t="shared" si="3"/>
        <v>-8.9284361984096949E-2</v>
      </c>
      <c r="K15" s="8"/>
      <c r="L15" s="10">
        <f t="shared" si="4"/>
        <v>37287</v>
      </c>
      <c r="M15" s="11">
        <f t="shared" si="5"/>
        <v>1209</v>
      </c>
      <c r="N15" s="12">
        <f t="shared" si="6"/>
        <v>3.3510726758689602E-2</v>
      </c>
      <c r="O15" s="8"/>
      <c r="P15" s="10">
        <f t="shared" si="7"/>
        <v>37951</v>
      </c>
      <c r="Q15" s="11">
        <f t="shared" si="8"/>
        <v>664</v>
      </c>
      <c r="R15" s="12">
        <f t="shared" si="9"/>
        <v>1.7807815056185783E-2</v>
      </c>
      <c r="S15" s="8"/>
      <c r="T15" s="10">
        <f t="shared" si="10"/>
        <v>37237</v>
      </c>
      <c r="U15" s="11">
        <f t="shared" si="11"/>
        <v>-714</v>
      </c>
      <c r="V15" s="12">
        <f t="shared" si="12"/>
        <v>-1.8813733498458496E-2</v>
      </c>
      <c r="W15" s="8"/>
      <c r="X15" s="10">
        <f t="shared" si="23"/>
        <v>37574</v>
      </c>
      <c r="Y15" s="11">
        <f t="shared" si="13"/>
        <v>337</v>
      </c>
      <c r="Z15" s="12">
        <f t="shared" si="14"/>
        <v>9.0501383033003702E-3</v>
      </c>
      <c r="AA15" s="8"/>
      <c r="AB15" s="10">
        <f t="shared" si="24"/>
        <v>32956</v>
      </c>
      <c r="AC15" s="11">
        <f t="shared" si="25"/>
        <v>-4618</v>
      </c>
      <c r="AD15" s="12">
        <f t="shared" si="15"/>
        <v>-0.12290413583861182</v>
      </c>
      <c r="AE15" s="8"/>
      <c r="AF15" s="10">
        <f t="shared" si="26"/>
        <v>33090</v>
      </c>
      <c r="AG15" s="11">
        <f t="shared" si="27"/>
        <v>134</v>
      </c>
      <c r="AH15" s="12">
        <f t="shared" si="16"/>
        <v>4.0660274305133193E-3</v>
      </c>
      <c r="AI15" s="8"/>
      <c r="AJ15" s="10">
        <f t="shared" si="28"/>
        <v>31684</v>
      </c>
      <c r="AK15" s="11">
        <f t="shared" si="17"/>
        <v>-1406</v>
      </c>
      <c r="AL15" s="12">
        <f t="shared" si="18"/>
        <v>-4.2490178301601733E-2</v>
      </c>
      <c r="AM15" s="8"/>
      <c r="AN15" s="10">
        <f t="shared" si="29"/>
        <v>30919</v>
      </c>
      <c r="AO15" s="11">
        <f t="shared" si="19"/>
        <v>-765</v>
      </c>
      <c r="AP15" s="12">
        <f t="shared" si="20"/>
        <v>-2.4144678702184064E-2</v>
      </c>
      <c r="AR15" s="10">
        <f t="shared" si="30"/>
        <v>35034</v>
      </c>
      <c r="AS15" s="11">
        <f t="shared" si="21"/>
        <v>4115</v>
      </c>
      <c r="AT15" s="12">
        <f t="shared" si="22"/>
        <v>0.13308968595362081</v>
      </c>
      <c r="AV15" s="10">
        <f t="shared" si="31"/>
        <v>35034</v>
      </c>
      <c r="AW15" s="11">
        <f t="shared" si="32"/>
        <v>4115</v>
      </c>
      <c r="AX15" s="12">
        <f t="shared" si="33"/>
        <v>0.13308968595362081</v>
      </c>
      <c r="AZ15" s="10">
        <f t="shared" si="34"/>
        <v>35034</v>
      </c>
      <c r="BA15" s="11">
        <f t="shared" si="35"/>
        <v>4115</v>
      </c>
      <c r="BB15" s="12">
        <f t="shared" si="36"/>
        <v>0.13308968595362081</v>
      </c>
      <c r="BD15" s="10">
        <f t="shared" si="37"/>
        <v>35034</v>
      </c>
      <c r="BE15" s="11">
        <f t="shared" si="38"/>
        <v>4115</v>
      </c>
      <c r="BF15" s="12">
        <f t="shared" si="39"/>
        <v>0.13308968595362081</v>
      </c>
      <c r="BH15" s="10">
        <f t="shared" si="40"/>
        <v>35034</v>
      </c>
      <c r="BI15" s="11">
        <f t="shared" si="41"/>
        <v>4115</v>
      </c>
      <c r="BJ15" s="12">
        <f t="shared" si="42"/>
        <v>0.13308968595362081</v>
      </c>
    </row>
    <row r="16" spans="1:62" ht="12" customHeight="1" x14ac:dyDescent="0.25">
      <c r="A16" s="1"/>
      <c r="B16" s="59"/>
      <c r="C16" s="1"/>
      <c r="D16" s="7" t="s">
        <v>22</v>
      </c>
      <c r="E16" s="8"/>
      <c r="F16" s="9">
        <f t="shared" si="0"/>
        <v>45125</v>
      </c>
      <c r="G16" s="8"/>
      <c r="H16" s="10">
        <f t="shared" si="1"/>
        <v>41449</v>
      </c>
      <c r="I16" s="11">
        <f t="shared" si="2"/>
        <v>-3676</v>
      </c>
      <c r="J16" s="12">
        <f t="shared" si="3"/>
        <v>-8.1462603878116324E-2</v>
      </c>
      <c r="K16" s="8"/>
      <c r="L16" s="10">
        <f t="shared" si="4"/>
        <v>41182</v>
      </c>
      <c r="M16" s="11">
        <f t="shared" si="5"/>
        <v>-267</v>
      </c>
      <c r="N16" s="12">
        <f t="shared" si="6"/>
        <v>-6.4416511857945391E-3</v>
      </c>
      <c r="O16" s="8"/>
      <c r="P16" s="10">
        <f t="shared" si="7"/>
        <v>38507</v>
      </c>
      <c r="Q16" s="11">
        <f t="shared" si="8"/>
        <v>-2675</v>
      </c>
      <c r="R16" s="12">
        <f t="shared" si="9"/>
        <v>-6.4955563110096648E-2</v>
      </c>
      <c r="S16" s="8"/>
      <c r="T16" s="10">
        <f t="shared" si="10"/>
        <v>36054</v>
      </c>
      <c r="U16" s="11">
        <f t="shared" si="11"/>
        <v>-2453</v>
      </c>
      <c r="V16" s="12">
        <f t="shared" si="12"/>
        <v>-6.3702703404575844E-2</v>
      </c>
      <c r="W16" s="8"/>
      <c r="X16" s="10">
        <f t="shared" si="23"/>
        <v>34656</v>
      </c>
      <c r="Y16" s="11">
        <f t="shared" si="13"/>
        <v>-1398</v>
      </c>
      <c r="Z16" s="12">
        <f t="shared" si="14"/>
        <v>-3.8775170577467155E-2</v>
      </c>
      <c r="AA16" s="8"/>
      <c r="AB16" s="10">
        <f t="shared" si="24"/>
        <v>32641</v>
      </c>
      <c r="AC16" s="11">
        <f t="shared" si="25"/>
        <v>-2015</v>
      </c>
      <c r="AD16" s="12">
        <f t="shared" si="15"/>
        <v>-5.8142890120036927E-2</v>
      </c>
      <c r="AE16" s="8"/>
      <c r="AF16" s="10">
        <f t="shared" si="26"/>
        <v>30005</v>
      </c>
      <c r="AG16" s="11">
        <f t="shared" si="27"/>
        <v>-2636</v>
      </c>
      <c r="AH16" s="12">
        <f t="shared" si="16"/>
        <v>-8.0757329738672223E-2</v>
      </c>
      <c r="AI16" s="8"/>
      <c r="AJ16" s="10">
        <f t="shared" si="28"/>
        <v>28229</v>
      </c>
      <c r="AK16" s="11">
        <f t="shared" si="17"/>
        <v>-1776</v>
      </c>
      <c r="AL16" s="12">
        <f t="shared" si="18"/>
        <v>-5.9190134977503694E-2</v>
      </c>
      <c r="AM16" s="8"/>
      <c r="AN16" s="10">
        <f t="shared" si="29"/>
        <v>25979</v>
      </c>
      <c r="AO16" s="11">
        <f t="shared" si="19"/>
        <v>-2250</v>
      </c>
      <c r="AP16" s="12">
        <f t="shared" si="20"/>
        <v>-7.970526763257646E-2</v>
      </c>
      <c r="AR16" s="10">
        <f t="shared" si="30"/>
        <v>26373</v>
      </c>
      <c r="AS16" s="11">
        <f t="shared" si="21"/>
        <v>394</v>
      </c>
      <c r="AT16" s="12">
        <f t="shared" si="22"/>
        <v>1.5166095692674908E-2</v>
      </c>
      <c r="AV16" s="10">
        <f t="shared" si="31"/>
        <v>26373</v>
      </c>
      <c r="AW16" s="11">
        <f t="shared" si="32"/>
        <v>394</v>
      </c>
      <c r="AX16" s="12">
        <f t="shared" si="33"/>
        <v>1.5166095692674908E-2</v>
      </c>
      <c r="AZ16" s="10">
        <f t="shared" si="34"/>
        <v>26373</v>
      </c>
      <c r="BA16" s="11">
        <f t="shared" si="35"/>
        <v>394</v>
      </c>
      <c r="BB16" s="12">
        <f t="shared" si="36"/>
        <v>1.5166095692674908E-2</v>
      </c>
      <c r="BD16" s="10">
        <f t="shared" si="37"/>
        <v>26373</v>
      </c>
      <c r="BE16" s="11">
        <f t="shared" si="38"/>
        <v>394</v>
      </c>
      <c r="BF16" s="12">
        <f t="shared" si="39"/>
        <v>1.5166095692674908E-2</v>
      </c>
      <c r="BH16" s="10">
        <f t="shared" si="40"/>
        <v>26373</v>
      </c>
      <c r="BI16" s="11">
        <f t="shared" si="41"/>
        <v>394</v>
      </c>
      <c r="BJ16" s="12">
        <f t="shared" si="42"/>
        <v>1.5166095692674908E-2</v>
      </c>
    </row>
    <row r="17" spans="1:62" ht="12" customHeight="1" x14ac:dyDescent="0.25">
      <c r="A17" s="1"/>
      <c r="B17" s="59"/>
      <c r="C17" s="1"/>
      <c r="D17" s="13" t="s">
        <v>23</v>
      </c>
      <c r="E17" s="8"/>
      <c r="F17" s="14">
        <f t="shared" si="0"/>
        <v>84740</v>
      </c>
      <c r="G17" s="8"/>
      <c r="H17" s="15">
        <f t="shared" si="1"/>
        <v>77527</v>
      </c>
      <c r="I17" s="16">
        <f t="shared" si="2"/>
        <v>-7213</v>
      </c>
      <c r="J17" s="17">
        <f t="shared" si="3"/>
        <v>-8.5119188104791133E-2</v>
      </c>
      <c r="K17" s="8"/>
      <c r="L17" s="15">
        <f t="shared" si="4"/>
        <v>78469</v>
      </c>
      <c r="M17" s="16">
        <f t="shared" si="5"/>
        <v>942</v>
      </c>
      <c r="N17" s="17">
        <f t="shared" si="6"/>
        <v>1.2150605595469877E-2</v>
      </c>
      <c r="O17" s="8"/>
      <c r="P17" s="15">
        <f t="shared" si="7"/>
        <v>76458</v>
      </c>
      <c r="Q17" s="16">
        <f t="shared" si="8"/>
        <v>-2011</v>
      </c>
      <c r="R17" s="17">
        <f t="shared" si="9"/>
        <v>-2.562795498859427E-2</v>
      </c>
      <c r="S17" s="8"/>
      <c r="T17" s="15">
        <f t="shared" si="10"/>
        <v>73291</v>
      </c>
      <c r="U17" s="16">
        <f t="shared" si="11"/>
        <v>-3167</v>
      </c>
      <c r="V17" s="17">
        <f t="shared" si="12"/>
        <v>-4.1421433989902945E-2</v>
      </c>
      <c r="W17" s="8"/>
      <c r="X17" s="15">
        <f t="shared" si="23"/>
        <v>72230</v>
      </c>
      <c r="Y17" s="16">
        <f t="shared" si="13"/>
        <v>-1061</v>
      </c>
      <c r="Z17" s="17">
        <f t="shared" si="14"/>
        <v>-1.4476538729175426E-2</v>
      </c>
      <c r="AA17" s="8"/>
      <c r="AB17" s="15">
        <f t="shared" si="24"/>
        <v>65597</v>
      </c>
      <c r="AC17" s="16">
        <f t="shared" si="25"/>
        <v>-6633</v>
      </c>
      <c r="AD17" s="17">
        <f t="shared" si="15"/>
        <v>-9.183164889934925E-2</v>
      </c>
      <c r="AE17" s="8"/>
      <c r="AF17" s="15">
        <f t="shared" si="26"/>
        <v>63095</v>
      </c>
      <c r="AG17" s="16">
        <f t="shared" si="27"/>
        <v>-2502</v>
      </c>
      <c r="AH17" s="17">
        <f t="shared" si="16"/>
        <v>-3.8141988200679933E-2</v>
      </c>
      <c r="AI17" s="8"/>
      <c r="AJ17" s="15">
        <f t="shared" si="28"/>
        <v>59913</v>
      </c>
      <c r="AK17" s="16">
        <f t="shared" si="17"/>
        <v>-3182</v>
      </c>
      <c r="AL17" s="17">
        <f t="shared" si="18"/>
        <v>-5.0431888422220461E-2</v>
      </c>
      <c r="AM17" s="8"/>
      <c r="AN17" s="15">
        <f t="shared" si="29"/>
        <v>56898</v>
      </c>
      <c r="AO17" s="16">
        <f t="shared" si="19"/>
        <v>-3015</v>
      </c>
      <c r="AP17" s="17">
        <f t="shared" si="20"/>
        <v>-5.0322968304040816E-2</v>
      </c>
      <c r="AR17" s="15">
        <f t="shared" si="30"/>
        <v>61407</v>
      </c>
      <c r="AS17" s="16">
        <f t="shared" si="21"/>
        <v>4509</v>
      </c>
      <c r="AT17" s="17">
        <f t="shared" si="22"/>
        <v>7.9247073710851046E-2</v>
      </c>
      <c r="AV17" s="15">
        <f t="shared" si="31"/>
        <v>61407</v>
      </c>
      <c r="AW17" s="16">
        <f t="shared" si="32"/>
        <v>4509</v>
      </c>
      <c r="AX17" s="17">
        <f t="shared" si="33"/>
        <v>7.9247073710851046E-2</v>
      </c>
      <c r="AZ17" s="15">
        <f t="shared" si="34"/>
        <v>61407</v>
      </c>
      <c r="BA17" s="16">
        <f t="shared" si="35"/>
        <v>4509</v>
      </c>
      <c r="BB17" s="17">
        <f t="shared" si="36"/>
        <v>7.9247073710851046E-2</v>
      </c>
      <c r="BD17" s="15">
        <f t="shared" si="37"/>
        <v>61407</v>
      </c>
      <c r="BE17" s="16">
        <f t="shared" si="38"/>
        <v>4509</v>
      </c>
      <c r="BF17" s="17">
        <f t="shared" si="39"/>
        <v>7.9247073710851046E-2</v>
      </c>
      <c r="BH17" s="15">
        <f t="shared" si="40"/>
        <v>61407</v>
      </c>
      <c r="BI17" s="16">
        <f t="shared" si="41"/>
        <v>4509</v>
      </c>
      <c r="BJ17" s="17">
        <f t="shared" si="42"/>
        <v>7.9247073710851046E-2</v>
      </c>
    </row>
    <row r="18" spans="1:62" ht="12" customHeight="1" x14ac:dyDescent="0.25">
      <c r="A18" s="1"/>
      <c r="B18" s="59"/>
      <c r="C18" s="1"/>
      <c r="D18" s="7" t="s">
        <v>24</v>
      </c>
      <c r="E18" s="8"/>
      <c r="F18" s="9">
        <f t="shared" si="0"/>
        <v>54173</v>
      </c>
      <c r="G18" s="8"/>
      <c r="H18" s="10">
        <f t="shared" si="1"/>
        <v>54333</v>
      </c>
      <c r="I18" s="11">
        <f t="shared" si="2"/>
        <v>160</v>
      </c>
      <c r="J18" s="12">
        <f t="shared" si="3"/>
        <v>2.9535008214425229E-3</v>
      </c>
      <c r="K18" s="8"/>
      <c r="L18" s="10">
        <f t="shared" si="4"/>
        <v>54999</v>
      </c>
      <c r="M18" s="11">
        <f t="shared" si="5"/>
        <v>666</v>
      </c>
      <c r="N18" s="12">
        <f t="shared" si="6"/>
        <v>1.225774391253931E-2</v>
      </c>
      <c r="O18" s="8"/>
      <c r="P18" s="10">
        <f t="shared" si="7"/>
        <v>53395</v>
      </c>
      <c r="Q18" s="11">
        <f t="shared" si="8"/>
        <v>-1604</v>
      </c>
      <c r="R18" s="12">
        <f t="shared" si="9"/>
        <v>-2.916416662121124E-2</v>
      </c>
      <c r="S18" s="8"/>
      <c r="T18" s="10">
        <f t="shared" si="10"/>
        <v>53263</v>
      </c>
      <c r="U18" s="11">
        <f t="shared" si="11"/>
        <v>-132</v>
      </c>
      <c r="V18" s="12">
        <f t="shared" si="12"/>
        <v>-2.4721415862908325E-3</v>
      </c>
      <c r="W18" s="8"/>
      <c r="X18" s="10">
        <f t="shared" si="23"/>
        <v>51511</v>
      </c>
      <c r="Y18" s="11">
        <f t="shared" si="13"/>
        <v>-1752</v>
      </c>
      <c r="Z18" s="12">
        <f t="shared" si="14"/>
        <v>-3.2893378142425322E-2</v>
      </c>
      <c r="AA18" s="8"/>
      <c r="AB18" s="10">
        <f t="shared" si="24"/>
        <v>48778</v>
      </c>
      <c r="AC18" s="11">
        <f t="shared" si="25"/>
        <v>-2733</v>
      </c>
      <c r="AD18" s="12">
        <f t="shared" si="15"/>
        <v>-5.3056628681252493E-2</v>
      </c>
      <c r="AE18" s="8"/>
      <c r="AF18" s="10">
        <f t="shared" si="26"/>
        <v>50381</v>
      </c>
      <c r="AG18" s="11">
        <f t="shared" si="27"/>
        <v>1603</v>
      </c>
      <c r="AH18" s="12">
        <f t="shared" si="16"/>
        <v>3.2863176021977081E-2</v>
      </c>
      <c r="AI18" s="8"/>
      <c r="AJ18" s="10">
        <f t="shared" si="28"/>
        <v>51771</v>
      </c>
      <c r="AK18" s="11">
        <f t="shared" si="17"/>
        <v>1390</v>
      </c>
      <c r="AL18" s="12">
        <f t="shared" si="18"/>
        <v>2.7589765983208059E-2</v>
      </c>
      <c r="AM18" s="8"/>
      <c r="AN18" s="10">
        <f t="shared" si="29"/>
        <v>54685</v>
      </c>
      <c r="AO18" s="11">
        <f t="shared" si="19"/>
        <v>2914</v>
      </c>
      <c r="AP18" s="12">
        <f t="shared" si="20"/>
        <v>5.6286337911185758E-2</v>
      </c>
      <c r="AR18" s="10">
        <f t="shared" si="30"/>
        <v>56464</v>
      </c>
      <c r="AS18" s="11">
        <f t="shared" si="21"/>
        <v>1779</v>
      </c>
      <c r="AT18" s="12">
        <f t="shared" si="22"/>
        <v>3.2531772881045917E-2</v>
      </c>
      <c r="AV18" s="10">
        <f t="shared" si="31"/>
        <v>56464</v>
      </c>
      <c r="AW18" s="11">
        <f t="shared" si="32"/>
        <v>1779</v>
      </c>
      <c r="AX18" s="12">
        <f t="shared" si="33"/>
        <v>3.2531772881045917E-2</v>
      </c>
      <c r="AZ18" s="10">
        <f t="shared" si="34"/>
        <v>56464</v>
      </c>
      <c r="BA18" s="11">
        <f t="shared" si="35"/>
        <v>1779</v>
      </c>
      <c r="BB18" s="12">
        <f t="shared" si="36"/>
        <v>3.2531772881045917E-2</v>
      </c>
      <c r="BD18" s="10">
        <f t="shared" si="37"/>
        <v>56464</v>
      </c>
      <c r="BE18" s="11">
        <f t="shared" si="38"/>
        <v>1779</v>
      </c>
      <c r="BF18" s="12">
        <f t="shared" si="39"/>
        <v>3.2531772881045917E-2</v>
      </c>
      <c r="BH18" s="10">
        <f t="shared" si="40"/>
        <v>56464</v>
      </c>
      <c r="BI18" s="11">
        <f t="shared" si="41"/>
        <v>1779</v>
      </c>
      <c r="BJ18" s="12">
        <f t="shared" si="42"/>
        <v>3.2531772881045917E-2</v>
      </c>
    </row>
    <row r="19" spans="1:62" ht="12" customHeight="1" x14ac:dyDescent="0.25">
      <c r="A19" s="1"/>
      <c r="B19" s="59"/>
      <c r="C19" s="1"/>
      <c r="D19" s="7" t="s">
        <v>25</v>
      </c>
      <c r="E19" s="8"/>
      <c r="F19" s="9">
        <f t="shared" si="0"/>
        <v>17093</v>
      </c>
      <c r="G19" s="8"/>
      <c r="H19" s="10">
        <f t="shared" si="1"/>
        <v>16722</v>
      </c>
      <c r="I19" s="11">
        <f t="shared" si="2"/>
        <v>-371</v>
      </c>
      <c r="J19" s="12">
        <f t="shared" si="3"/>
        <v>-2.1704791435090409E-2</v>
      </c>
      <c r="K19" s="8"/>
      <c r="L19" s="10">
        <f t="shared" si="4"/>
        <v>16331</v>
      </c>
      <c r="M19" s="11">
        <f t="shared" si="5"/>
        <v>-391</v>
      </c>
      <c r="N19" s="12">
        <f t="shared" si="6"/>
        <v>-2.3382370529840935E-2</v>
      </c>
      <c r="O19" s="8"/>
      <c r="P19" s="10">
        <f t="shared" si="7"/>
        <v>17016</v>
      </c>
      <c r="Q19" s="11">
        <f t="shared" si="8"/>
        <v>685</v>
      </c>
      <c r="R19" s="12">
        <f t="shared" si="9"/>
        <v>4.1944767619864098E-2</v>
      </c>
      <c r="S19" s="8"/>
      <c r="T19" s="10">
        <f t="shared" si="10"/>
        <v>16458</v>
      </c>
      <c r="U19" s="11">
        <f t="shared" si="11"/>
        <v>-558</v>
      </c>
      <c r="V19" s="12">
        <f t="shared" si="12"/>
        <v>-3.2792665726375181E-2</v>
      </c>
      <c r="W19" s="8"/>
      <c r="X19" s="10">
        <f t="shared" si="23"/>
        <v>17339</v>
      </c>
      <c r="Y19" s="11">
        <f t="shared" si="13"/>
        <v>881</v>
      </c>
      <c r="Z19" s="12">
        <f t="shared" si="14"/>
        <v>5.3530198079961178E-2</v>
      </c>
      <c r="AA19" s="8"/>
      <c r="AB19" s="10">
        <f t="shared" si="24"/>
        <v>16663</v>
      </c>
      <c r="AC19" s="11">
        <f t="shared" si="25"/>
        <v>-676</v>
      </c>
      <c r="AD19" s="12">
        <f t="shared" si="15"/>
        <v>-3.8987254166906959E-2</v>
      </c>
      <c r="AE19" s="8"/>
      <c r="AF19" s="10">
        <f t="shared" si="26"/>
        <v>20430</v>
      </c>
      <c r="AG19" s="11">
        <f t="shared" si="27"/>
        <v>3767</v>
      </c>
      <c r="AH19" s="12">
        <f t="shared" si="16"/>
        <v>0.2260697353417751</v>
      </c>
      <c r="AI19" s="8"/>
      <c r="AJ19" s="10">
        <f t="shared" si="28"/>
        <v>21984</v>
      </c>
      <c r="AK19" s="11">
        <f t="shared" si="17"/>
        <v>1554</v>
      </c>
      <c r="AL19" s="12">
        <f t="shared" si="18"/>
        <v>7.606461086637295E-2</v>
      </c>
      <c r="AM19" s="8"/>
      <c r="AN19" s="10">
        <f t="shared" si="29"/>
        <v>23225</v>
      </c>
      <c r="AO19" s="11">
        <f t="shared" si="19"/>
        <v>1241</v>
      </c>
      <c r="AP19" s="12">
        <f t="shared" si="20"/>
        <v>5.6450145560407616E-2</v>
      </c>
      <c r="AR19" s="10">
        <f t="shared" si="30"/>
        <v>23474</v>
      </c>
      <c r="AS19" s="11">
        <f t="shared" si="21"/>
        <v>249</v>
      </c>
      <c r="AT19" s="12">
        <f t="shared" si="22"/>
        <v>1.0721205597416628E-2</v>
      </c>
      <c r="AV19" s="10">
        <f t="shared" si="31"/>
        <v>23474</v>
      </c>
      <c r="AW19" s="11">
        <f t="shared" si="32"/>
        <v>249</v>
      </c>
      <c r="AX19" s="12">
        <f t="shared" si="33"/>
        <v>1.0721205597416628E-2</v>
      </c>
      <c r="AZ19" s="10">
        <f t="shared" si="34"/>
        <v>23474</v>
      </c>
      <c r="BA19" s="11">
        <f t="shared" si="35"/>
        <v>249</v>
      </c>
      <c r="BB19" s="12">
        <f t="shared" si="36"/>
        <v>1.0721205597416628E-2</v>
      </c>
      <c r="BD19" s="10">
        <f t="shared" si="37"/>
        <v>23474</v>
      </c>
      <c r="BE19" s="11">
        <f t="shared" si="38"/>
        <v>249</v>
      </c>
      <c r="BF19" s="12">
        <f t="shared" si="39"/>
        <v>1.0721205597416628E-2</v>
      </c>
      <c r="BH19" s="10">
        <f t="shared" si="40"/>
        <v>23474</v>
      </c>
      <c r="BI19" s="11">
        <f t="shared" si="41"/>
        <v>249</v>
      </c>
      <c r="BJ19" s="12">
        <f t="shared" si="42"/>
        <v>1.0721205597416628E-2</v>
      </c>
    </row>
    <row r="20" spans="1:62" ht="12" customHeight="1" x14ac:dyDescent="0.25">
      <c r="A20" s="1"/>
      <c r="B20" s="59"/>
      <c r="C20" s="1"/>
      <c r="D20" s="13" t="s">
        <v>26</v>
      </c>
      <c r="E20" s="8"/>
      <c r="F20" s="14">
        <f t="shared" si="0"/>
        <v>71266</v>
      </c>
      <c r="G20" s="8"/>
      <c r="H20" s="15">
        <f t="shared" si="1"/>
        <v>71055</v>
      </c>
      <c r="I20" s="16">
        <f t="shared" si="2"/>
        <v>-211</v>
      </c>
      <c r="J20" s="17">
        <f t="shared" si="3"/>
        <v>-2.9607386411472092E-3</v>
      </c>
      <c r="K20" s="8"/>
      <c r="L20" s="15">
        <f t="shared" si="4"/>
        <v>71330</v>
      </c>
      <c r="M20" s="16">
        <f t="shared" si="5"/>
        <v>275</v>
      </c>
      <c r="N20" s="17">
        <f t="shared" si="6"/>
        <v>3.8702413623250553E-3</v>
      </c>
      <c r="O20" s="8"/>
      <c r="P20" s="15">
        <f t="shared" si="7"/>
        <v>70411</v>
      </c>
      <c r="Q20" s="16">
        <f t="shared" si="8"/>
        <v>-919</v>
      </c>
      <c r="R20" s="17">
        <f t="shared" si="9"/>
        <v>-1.288377961586995E-2</v>
      </c>
      <c r="S20" s="8"/>
      <c r="T20" s="15">
        <f t="shared" si="10"/>
        <v>69721</v>
      </c>
      <c r="U20" s="16">
        <f t="shared" si="11"/>
        <v>-690</v>
      </c>
      <c r="V20" s="17">
        <f t="shared" si="12"/>
        <v>-9.7996051753277413E-3</v>
      </c>
      <c r="W20" s="8"/>
      <c r="X20" s="15">
        <f t="shared" si="23"/>
        <v>68850</v>
      </c>
      <c r="Y20" s="16">
        <f t="shared" si="13"/>
        <v>-871</v>
      </c>
      <c r="Z20" s="17">
        <f t="shared" si="14"/>
        <v>-1.2492649273533107E-2</v>
      </c>
      <c r="AA20" s="8"/>
      <c r="AB20" s="15">
        <f t="shared" si="24"/>
        <v>65441</v>
      </c>
      <c r="AC20" s="16">
        <f t="shared" si="25"/>
        <v>-3409</v>
      </c>
      <c r="AD20" s="17">
        <f t="shared" si="15"/>
        <v>-4.9513435003631034E-2</v>
      </c>
      <c r="AE20" s="8"/>
      <c r="AF20" s="15">
        <f t="shared" si="26"/>
        <v>70811</v>
      </c>
      <c r="AG20" s="16">
        <f t="shared" si="27"/>
        <v>5370</v>
      </c>
      <c r="AH20" s="17">
        <f t="shared" si="16"/>
        <v>8.2058648248040322E-2</v>
      </c>
      <c r="AI20" s="8"/>
      <c r="AJ20" s="15">
        <f t="shared" si="28"/>
        <v>73755</v>
      </c>
      <c r="AK20" s="16">
        <f t="shared" si="17"/>
        <v>2944</v>
      </c>
      <c r="AL20" s="17">
        <f t="shared" si="18"/>
        <v>4.1575461439606887E-2</v>
      </c>
      <c r="AM20" s="8"/>
      <c r="AN20" s="15">
        <f t="shared" si="29"/>
        <v>77910</v>
      </c>
      <c r="AO20" s="16">
        <f t="shared" si="19"/>
        <v>4155</v>
      </c>
      <c r="AP20" s="17">
        <f t="shared" si="20"/>
        <v>5.6335163717714076E-2</v>
      </c>
      <c r="AR20" s="15">
        <f t="shared" si="30"/>
        <v>79938</v>
      </c>
      <c r="AS20" s="16">
        <f t="shared" si="21"/>
        <v>2028</v>
      </c>
      <c r="AT20" s="17">
        <f t="shared" si="22"/>
        <v>2.6030034655371681E-2</v>
      </c>
      <c r="AV20" s="15">
        <f t="shared" si="31"/>
        <v>79938</v>
      </c>
      <c r="AW20" s="16">
        <f t="shared" si="32"/>
        <v>2028</v>
      </c>
      <c r="AX20" s="17">
        <f t="shared" si="33"/>
        <v>2.6030034655371681E-2</v>
      </c>
      <c r="AZ20" s="15">
        <f t="shared" si="34"/>
        <v>79938</v>
      </c>
      <c r="BA20" s="16">
        <f t="shared" si="35"/>
        <v>2028</v>
      </c>
      <c r="BB20" s="17">
        <f t="shared" si="36"/>
        <v>2.6030034655371681E-2</v>
      </c>
      <c r="BD20" s="15">
        <f t="shared" si="37"/>
        <v>79938</v>
      </c>
      <c r="BE20" s="16">
        <f t="shared" si="38"/>
        <v>2028</v>
      </c>
      <c r="BF20" s="17">
        <f t="shared" si="39"/>
        <v>2.6030034655371681E-2</v>
      </c>
      <c r="BH20" s="15">
        <f t="shared" si="40"/>
        <v>79938</v>
      </c>
      <c r="BI20" s="16">
        <f t="shared" si="41"/>
        <v>2028</v>
      </c>
      <c r="BJ20" s="17">
        <f t="shared" si="42"/>
        <v>2.6030034655371681E-2</v>
      </c>
    </row>
    <row r="21" spans="1:62" ht="3" customHeight="1" x14ac:dyDescent="0.25">
      <c r="A21" s="1"/>
      <c r="B21" s="59"/>
      <c r="C21" s="1"/>
      <c r="D21" s="18"/>
      <c r="E21" s="19"/>
      <c r="F21" s="20"/>
      <c r="G21" s="19"/>
      <c r="H21" s="20"/>
      <c r="I21" s="21"/>
      <c r="J21" s="22"/>
      <c r="K21" s="19"/>
      <c r="L21" s="20"/>
      <c r="M21" s="21"/>
      <c r="N21" s="22"/>
      <c r="O21" s="19"/>
      <c r="P21" s="20"/>
      <c r="Q21" s="21"/>
      <c r="R21" s="22"/>
      <c r="S21" s="19"/>
      <c r="T21" s="20"/>
      <c r="U21" s="21"/>
      <c r="V21" s="22"/>
      <c r="W21" s="19"/>
      <c r="X21" s="20"/>
      <c r="Y21" s="21"/>
      <c r="Z21" s="22"/>
      <c r="AA21" s="19"/>
      <c r="AB21" s="20"/>
      <c r="AC21" s="21"/>
      <c r="AD21" s="22"/>
      <c r="AE21" s="19"/>
      <c r="AF21" s="20"/>
      <c r="AG21" s="21"/>
      <c r="AH21" s="22"/>
      <c r="AI21" s="19"/>
      <c r="AJ21" s="20"/>
      <c r="AK21" s="21"/>
      <c r="AL21" s="22"/>
      <c r="AM21" s="19"/>
      <c r="AN21" s="20"/>
      <c r="AO21" s="21" t="e">
        <f>(AN21-#REF!)</f>
        <v>#REF!</v>
      </c>
      <c r="AP21" s="22"/>
      <c r="AR21" s="20"/>
      <c r="AS21" s="21" t="e">
        <f>(AR21-#REF!)</f>
        <v>#REF!</v>
      </c>
      <c r="AT21" s="22"/>
      <c r="AV21" s="20"/>
      <c r="AW21" s="21"/>
      <c r="AX21" s="22"/>
      <c r="AZ21" s="20"/>
      <c r="BA21" s="21">
        <f t="shared" si="35"/>
        <v>0</v>
      </c>
      <c r="BB21" s="22"/>
      <c r="BD21" s="20"/>
      <c r="BE21" s="21"/>
      <c r="BF21" s="22"/>
      <c r="BH21" s="20"/>
      <c r="BI21" s="11"/>
      <c r="BJ21" s="12"/>
    </row>
    <row r="22" spans="1:62" ht="12" customHeight="1" x14ac:dyDescent="0.25">
      <c r="A22" s="1"/>
      <c r="B22" s="60"/>
      <c r="C22" s="1"/>
      <c r="D22" s="13" t="s">
        <v>27</v>
      </c>
      <c r="E22" s="23"/>
      <c r="F22" s="14">
        <f t="shared" si="0"/>
        <v>403492</v>
      </c>
      <c r="G22" s="23"/>
      <c r="H22" s="15">
        <f t="shared" si="1"/>
        <v>386699</v>
      </c>
      <c r="I22" s="16">
        <f>(H22-F22)</f>
        <v>-16793</v>
      </c>
      <c r="J22" s="17">
        <f>(H22/F22)-1</f>
        <v>-4.161916469223681E-2</v>
      </c>
      <c r="K22" s="23"/>
      <c r="L22" s="15">
        <f t="shared" si="4"/>
        <v>385525</v>
      </c>
      <c r="M22" s="16">
        <f>(L22-H22)</f>
        <v>-1174</v>
      </c>
      <c r="N22" s="17">
        <f>(L22/H22)-1</f>
        <v>-3.0359530280658076E-3</v>
      </c>
      <c r="O22" s="23"/>
      <c r="P22" s="15">
        <f t="shared" si="7"/>
        <v>378423</v>
      </c>
      <c r="Q22" s="16">
        <f>(P22-L22)</f>
        <v>-7102</v>
      </c>
      <c r="R22" s="17">
        <f>(P22/L22)-1</f>
        <v>-1.842163283833731E-2</v>
      </c>
      <c r="S22" s="23"/>
      <c r="T22" s="15">
        <f t="shared" si="10"/>
        <v>370048</v>
      </c>
      <c r="U22" s="16">
        <f>(T22-P22)</f>
        <v>-8375</v>
      </c>
      <c r="V22" s="17">
        <f>(T22/P22)-1</f>
        <v>-2.2131318656635535E-2</v>
      </c>
      <c r="W22" s="23"/>
      <c r="X22" s="15">
        <f t="shared" si="23"/>
        <v>364444</v>
      </c>
      <c r="Y22" s="16">
        <f>(X22-T22)</f>
        <v>-5604</v>
      </c>
      <c r="Z22" s="17">
        <f>(X22/T22)-1</f>
        <v>-1.5143981321342093E-2</v>
      </c>
      <c r="AA22" s="23"/>
      <c r="AB22" s="15">
        <f t="shared" si="24"/>
        <v>346123</v>
      </c>
      <c r="AC22" s="16">
        <f>(AB22-X22)</f>
        <v>-18321</v>
      </c>
      <c r="AD22" s="17">
        <f>(AB22/X22)-1</f>
        <v>-5.0271097891582794E-2</v>
      </c>
      <c r="AE22" s="23"/>
      <c r="AF22" s="15">
        <f t="shared" si="26"/>
        <v>344389</v>
      </c>
      <c r="AG22" s="16">
        <f>(AF22-AB22)</f>
        <v>-1734</v>
      </c>
      <c r="AH22" s="17">
        <f>(AF22/AB22)-1</f>
        <v>-5.0097797603742E-3</v>
      </c>
      <c r="AI22" s="23"/>
      <c r="AJ22" s="15">
        <f t="shared" si="28"/>
        <v>337091</v>
      </c>
      <c r="AK22" s="16">
        <f>(AJ22-AF22)</f>
        <v>-7298</v>
      </c>
      <c r="AL22" s="17">
        <f>(AJ22/AF22)-1</f>
        <v>-2.1191153027535714E-2</v>
      </c>
      <c r="AM22" s="23"/>
      <c r="AN22" s="15">
        <f t="shared" ref="AN22" si="43">(AN62-AN42)</f>
        <v>336267</v>
      </c>
      <c r="AO22" s="16">
        <f>(AN22-AJ22)</f>
        <v>-824</v>
      </c>
      <c r="AP22" s="17">
        <f>(AN22/AJ22)-1</f>
        <v>-2.4444437852093603E-3</v>
      </c>
      <c r="AR22" s="15">
        <f t="shared" ref="AR22" si="44">(AR62-AR42)</f>
        <v>362160</v>
      </c>
      <c r="AS22" s="16">
        <f>(AR22-AN22)</f>
        <v>25893</v>
      </c>
      <c r="AT22" s="17">
        <f>(AR22/AN22)-1</f>
        <v>7.7001311457859378E-2</v>
      </c>
      <c r="AV22" s="15">
        <f t="shared" ref="AV22" si="45">(AV62-AV42)</f>
        <v>362160</v>
      </c>
      <c r="AW22" s="16">
        <f>(AV22-AN22)</f>
        <v>25893</v>
      </c>
      <c r="AX22" s="17">
        <f>(AV22/AN22)-1</f>
        <v>7.7001311457859378E-2</v>
      </c>
      <c r="AZ22" s="15">
        <f t="shared" ref="AZ22" si="46">(AZ62-AZ42)</f>
        <v>362160</v>
      </c>
      <c r="BA22" s="16">
        <f t="shared" si="35"/>
        <v>25893</v>
      </c>
      <c r="BB22" s="17">
        <f t="shared" si="36"/>
        <v>7.7001311457859378E-2</v>
      </c>
      <c r="BD22" s="15">
        <f t="shared" ref="BD22" si="47">(BD62-BD42)</f>
        <v>362160</v>
      </c>
      <c r="BE22" s="16">
        <f t="shared" ref="BE22:BE85" si="48">(BD22-AN22)</f>
        <v>25893</v>
      </c>
      <c r="BF22" s="17">
        <f t="shared" ref="BF22:BF85" si="49">(BD22/AN22)-1</f>
        <v>7.7001311457859378E-2</v>
      </c>
      <c r="BH22" s="15">
        <f t="shared" ref="BH22" si="50">(BH62-BH42)</f>
        <v>362160</v>
      </c>
      <c r="BI22" s="16">
        <f>(BH22-AN22)</f>
        <v>25893</v>
      </c>
      <c r="BJ22" s="17">
        <f>(BH22/AN22)-1</f>
        <v>7.7001311457859378E-2</v>
      </c>
    </row>
    <row r="23" spans="1:62" ht="3" customHeight="1" x14ac:dyDescent="0.25">
      <c r="A23" s="1"/>
      <c r="B23" s="5"/>
      <c r="C23" s="1"/>
      <c r="D23" s="1"/>
      <c r="E23" s="6"/>
      <c r="F23" s="1"/>
      <c r="G23" s="6"/>
      <c r="H23" s="1"/>
      <c r="I23" s="24"/>
      <c r="J23" s="6"/>
      <c r="K23" s="6"/>
      <c r="L23" s="1"/>
      <c r="M23" s="24"/>
      <c r="N23" s="6"/>
      <c r="O23" s="6"/>
      <c r="P23" s="1"/>
      <c r="Q23" s="24"/>
      <c r="R23" s="6"/>
      <c r="S23" s="6"/>
      <c r="T23" s="1"/>
      <c r="U23" s="24"/>
      <c r="V23" s="6"/>
      <c r="W23" s="6"/>
      <c r="X23" s="1"/>
      <c r="Y23" s="24"/>
      <c r="Z23" s="6"/>
      <c r="AA23" s="6"/>
      <c r="AB23" s="1"/>
      <c r="AC23" s="24"/>
      <c r="AD23" s="6"/>
      <c r="AE23" s="6"/>
      <c r="AF23" s="1"/>
      <c r="AG23" s="24"/>
      <c r="AH23" s="6"/>
      <c r="AI23" s="6"/>
      <c r="AJ23" s="1"/>
      <c r="AK23" s="24"/>
      <c r="AL23" s="6"/>
      <c r="AM23" s="6"/>
      <c r="AN23" s="1"/>
      <c r="AO23" s="24" t="e">
        <f>(AN23-#REF!)</f>
        <v>#REF!</v>
      </c>
      <c r="AP23" s="6"/>
      <c r="AR23" s="1"/>
      <c r="AS23" s="24" t="e">
        <f>(AR23-#REF!)</f>
        <v>#REF!</v>
      </c>
      <c r="AT23" s="6"/>
      <c r="AV23" s="1"/>
      <c r="AW23" s="24"/>
      <c r="AX23" s="6"/>
      <c r="AZ23" s="1"/>
      <c r="BA23" s="24">
        <f t="shared" si="35"/>
        <v>0</v>
      </c>
      <c r="BB23" s="6"/>
      <c r="BD23" s="1"/>
      <c r="BE23" s="24">
        <f t="shared" si="48"/>
        <v>0</v>
      </c>
      <c r="BF23" s="6"/>
      <c r="BH23" s="1"/>
      <c r="BI23" s="24">
        <f t="shared" ref="BI23" si="51">(BH23-AR23)</f>
        <v>0</v>
      </c>
      <c r="BJ23" s="6"/>
    </row>
    <row r="24" spans="1:62" ht="12" customHeight="1" x14ac:dyDescent="0.25">
      <c r="A24" s="1"/>
      <c r="B24" s="58" t="s">
        <v>28</v>
      </c>
      <c r="C24" s="1"/>
      <c r="D24" s="7" t="s">
        <v>10</v>
      </c>
      <c r="E24" s="8"/>
      <c r="F24" s="9">
        <v>2521</v>
      </c>
      <c r="G24" s="8"/>
      <c r="H24" s="10">
        <v>399</v>
      </c>
      <c r="I24" s="11">
        <f t="shared" ref="I24:I40" si="52">(H24-F24)</f>
        <v>-2122</v>
      </c>
      <c r="J24" s="12">
        <f t="shared" ref="J24:J40" si="53">(H24/F24)-1</f>
        <v>-0.84172947243157481</v>
      </c>
      <c r="K24" s="8"/>
      <c r="L24" s="10">
        <v>759</v>
      </c>
      <c r="M24" s="11">
        <f t="shared" ref="M24:M40" si="54">(L24-H24)</f>
        <v>360</v>
      </c>
      <c r="N24" s="12">
        <f t="shared" ref="N24:N40" si="55">(L24/H24)-1</f>
        <v>0.90225563909774431</v>
      </c>
      <c r="O24" s="8"/>
      <c r="P24" s="10">
        <v>1063</v>
      </c>
      <c r="Q24" s="11">
        <f t="shared" ref="Q24:Q40" si="56">(P24-L24)</f>
        <v>304</v>
      </c>
      <c r="R24" s="12">
        <f t="shared" ref="R24:R40" si="57">(P24/L24)-1</f>
        <v>0.40052700922266138</v>
      </c>
      <c r="S24" s="8"/>
      <c r="T24" s="10">
        <v>936</v>
      </c>
      <c r="U24" s="11">
        <f t="shared" ref="U24:U40" si="58">(T24-P24)</f>
        <v>-127</v>
      </c>
      <c r="V24" s="12">
        <f t="shared" ref="V24:V40" si="59">(T24/P24)-1</f>
        <v>-0.11947318908748827</v>
      </c>
      <c r="W24" s="8"/>
      <c r="X24" s="10">
        <v>1590</v>
      </c>
      <c r="Y24" s="11">
        <f t="shared" ref="Y24:Y40" si="60">(X24-T24)</f>
        <v>654</v>
      </c>
      <c r="Z24" s="12">
        <f t="shared" ref="Z24:Z40" si="61">(X24/T24)-1</f>
        <v>0.69871794871794868</v>
      </c>
      <c r="AA24" s="8"/>
      <c r="AB24" s="10">
        <v>2005</v>
      </c>
      <c r="AC24" s="11">
        <f t="shared" ref="AC24:AC40" si="62">(AB24-X24)</f>
        <v>415</v>
      </c>
      <c r="AD24" s="12">
        <f t="shared" ref="AD24:AD40" si="63">(AB24/X24)-1</f>
        <v>0.26100628930817615</v>
      </c>
      <c r="AE24" s="8"/>
      <c r="AF24" s="10">
        <v>1713</v>
      </c>
      <c r="AG24" s="11">
        <f t="shared" ref="AG24:AG40" si="64">(AF24-AB24)</f>
        <v>-292</v>
      </c>
      <c r="AH24" s="12">
        <f t="shared" ref="AH24:AH40" si="65">(AF24/AB24)-1</f>
        <v>-0.14563591022443889</v>
      </c>
      <c r="AI24" s="8"/>
      <c r="AJ24" s="48">
        <v>2929</v>
      </c>
      <c r="AK24" s="11">
        <f t="shared" ref="AK24:AK40" si="66">(AJ24-AF24)</f>
        <v>1216</v>
      </c>
      <c r="AL24" s="12">
        <f t="shared" ref="AL24:AL40" si="67">(AJ24/AF24)-1</f>
        <v>0.70986573263280794</v>
      </c>
      <c r="AM24" s="8"/>
      <c r="AN24" s="48">
        <v>4467</v>
      </c>
      <c r="AO24" s="11">
        <f t="shared" ref="AO24:AO40" si="68">(AN24-AJ24)</f>
        <v>1538</v>
      </c>
      <c r="AP24" s="12">
        <f t="shared" ref="AP24:AP40" si="69">(AN24/AJ24)-1</f>
        <v>0.52509388869921469</v>
      </c>
      <c r="AR24" s="48">
        <v>4248</v>
      </c>
      <c r="AS24" s="11">
        <f t="shared" ref="AS24:AS40" si="70">(AR24-AN24)</f>
        <v>-219</v>
      </c>
      <c r="AT24" s="12">
        <f t="shared" ref="AT24:AT40" si="71">(AR24/AN24)-1</f>
        <v>-4.90261920752183E-2</v>
      </c>
      <c r="AV24" s="48">
        <v>4248</v>
      </c>
      <c r="AW24" s="11">
        <f>(AV24-AN24)</f>
        <v>-219</v>
      </c>
      <c r="AX24" s="12">
        <f>(AV24/AN24)-1</f>
        <v>-4.90261920752183E-2</v>
      </c>
      <c r="AZ24" s="48">
        <v>4248</v>
      </c>
      <c r="BA24" s="11">
        <f t="shared" si="35"/>
        <v>-219</v>
      </c>
      <c r="BB24" s="12">
        <f t="shared" si="36"/>
        <v>-4.90261920752183E-2</v>
      </c>
      <c r="BD24" s="48">
        <v>4248</v>
      </c>
      <c r="BE24" s="11">
        <f t="shared" si="48"/>
        <v>-219</v>
      </c>
      <c r="BF24" s="12">
        <f t="shared" si="49"/>
        <v>-4.90261920752183E-2</v>
      </c>
      <c r="BH24" s="48">
        <v>4248</v>
      </c>
      <c r="BI24" s="11">
        <f>(BH24-AN24)</f>
        <v>-219</v>
      </c>
      <c r="BJ24" s="12">
        <f>(BH24/AN24)-1</f>
        <v>-4.90261920752183E-2</v>
      </c>
    </row>
    <row r="25" spans="1:62" ht="12" customHeight="1" x14ac:dyDescent="0.25">
      <c r="A25" s="1"/>
      <c r="B25" s="59"/>
      <c r="C25" s="1"/>
      <c r="D25" s="7" t="s">
        <v>11</v>
      </c>
      <c r="E25" s="8"/>
      <c r="F25" s="9">
        <v>4327</v>
      </c>
      <c r="G25" s="8"/>
      <c r="H25" s="10">
        <v>2077</v>
      </c>
      <c r="I25" s="11">
        <f t="shared" si="52"/>
        <v>-2250</v>
      </c>
      <c r="J25" s="12">
        <f t="shared" si="53"/>
        <v>-0.51999075571989839</v>
      </c>
      <c r="K25" s="8"/>
      <c r="L25" s="10">
        <v>1617</v>
      </c>
      <c r="M25" s="11">
        <f t="shared" si="54"/>
        <v>-460</v>
      </c>
      <c r="N25" s="12">
        <f t="shared" si="55"/>
        <v>-0.22147327876745304</v>
      </c>
      <c r="O25" s="8"/>
      <c r="P25" s="10">
        <v>2273</v>
      </c>
      <c r="Q25" s="11">
        <f t="shared" si="56"/>
        <v>656</v>
      </c>
      <c r="R25" s="12">
        <f t="shared" si="57"/>
        <v>0.40568954854669137</v>
      </c>
      <c r="S25" s="8"/>
      <c r="T25" s="10">
        <v>3315</v>
      </c>
      <c r="U25" s="11">
        <f t="shared" si="58"/>
        <v>1042</v>
      </c>
      <c r="V25" s="12">
        <f t="shared" si="59"/>
        <v>0.45842498900131989</v>
      </c>
      <c r="W25" s="8"/>
      <c r="X25" s="10">
        <v>4625</v>
      </c>
      <c r="Y25" s="11">
        <f t="shared" si="60"/>
        <v>1310</v>
      </c>
      <c r="Z25" s="12">
        <f t="shared" si="61"/>
        <v>0.39517345399698334</v>
      </c>
      <c r="AA25" s="8"/>
      <c r="AB25" s="10">
        <v>4988</v>
      </c>
      <c r="AC25" s="11">
        <f t="shared" si="62"/>
        <v>363</v>
      </c>
      <c r="AD25" s="12">
        <f t="shared" si="63"/>
        <v>7.8486486486486484E-2</v>
      </c>
      <c r="AE25" s="8"/>
      <c r="AF25" s="10">
        <v>3743</v>
      </c>
      <c r="AG25" s="11">
        <f t="shared" si="64"/>
        <v>-1245</v>
      </c>
      <c r="AH25" s="12">
        <f t="shared" si="65"/>
        <v>-0.2495990376904571</v>
      </c>
      <c r="AI25" s="8"/>
      <c r="AJ25" s="48">
        <v>4848</v>
      </c>
      <c r="AK25" s="11">
        <f t="shared" si="66"/>
        <v>1105</v>
      </c>
      <c r="AL25" s="12">
        <f t="shared" si="67"/>
        <v>0.29521773978092436</v>
      </c>
      <c r="AM25" s="8"/>
      <c r="AN25" s="48">
        <v>5628</v>
      </c>
      <c r="AO25" s="11">
        <f t="shared" si="68"/>
        <v>780</v>
      </c>
      <c r="AP25" s="12">
        <f t="shared" si="69"/>
        <v>0.16089108910891081</v>
      </c>
      <c r="AR25" s="48">
        <v>4795</v>
      </c>
      <c r="AS25" s="11">
        <f t="shared" si="70"/>
        <v>-833</v>
      </c>
      <c r="AT25" s="12">
        <f t="shared" si="71"/>
        <v>-0.14800995024875618</v>
      </c>
      <c r="AV25" s="48">
        <v>4795</v>
      </c>
      <c r="AW25" s="11">
        <f t="shared" ref="AW25:AW40" si="72">(AV25-AN25)</f>
        <v>-833</v>
      </c>
      <c r="AX25" s="12">
        <f t="shared" ref="AX25:AX40" si="73">(AV25/AN25)-1</f>
        <v>-0.14800995024875618</v>
      </c>
      <c r="AZ25" s="48">
        <v>4795</v>
      </c>
      <c r="BA25" s="11">
        <f t="shared" si="35"/>
        <v>-833</v>
      </c>
      <c r="BB25" s="12">
        <f t="shared" si="36"/>
        <v>-0.14800995024875618</v>
      </c>
      <c r="BD25" s="48">
        <v>4795</v>
      </c>
      <c r="BE25" s="11">
        <f t="shared" si="48"/>
        <v>-833</v>
      </c>
      <c r="BF25" s="12">
        <f t="shared" si="49"/>
        <v>-0.14800995024875618</v>
      </c>
      <c r="BH25" s="48">
        <v>4795</v>
      </c>
      <c r="BI25" s="11">
        <f t="shared" ref="BI25:BI40" si="74">(BH25-AN25)</f>
        <v>-833</v>
      </c>
      <c r="BJ25" s="12">
        <f t="shared" ref="BJ25:BJ40" si="75">(BH25/AN25)-1</f>
        <v>-0.14800995024875618</v>
      </c>
    </row>
    <row r="26" spans="1:62" ht="12" customHeight="1" x14ac:dyDescent="0.25">
      <c r="A26" s="1"/>
      <c r="B26" s="59"/>
      <c r="C26" s="1"/>
      <c r="D26" s="7" t="s">
        <v>12</v>
      </c>
      <c r="E26" s="8"/>
      <c r="F26" s="9">
        <v>116</v>
      </c>
      <c r="G26" s="8"/>
      <c r="H26" s="10">
        <v>6</v>
      </c>
      <c r="I26" s="11">
        <f t="shared" si="52"/>
        <v>-110</v>
      </c>
      <c r="J26" s="12">
        <f t="shared" si="53"/>
        <v>-0.94827586206896552</v>
      </c>
      <c r="K26" s="8"/>
      <c r="L26" s="10">
        <v>172</v>
      </c>
      <c r="M26" s="11">
        <f t="shared" si="54"/>
        <v>166</v>
      </c>
      <c r="N26" s="12">
        <f t="shared" si="55"/>
        <v>27.666666666666668</v>
      </c>
      <c r="O26" s="8"/>
      <c r="P26" s="10">
        <v>445</v>
      </c>
      <c r="Q26" s="11">
        <f t="shared" si="56"/>
        <v>273</v>
      </c>
      <c r="R26" s="12">
        <f t="shared" si="57"/>
        <v>1.5872093023255816</v>
      </c>
      <c r="S26" s="8"/>
      <c r="T26" s="10">
        <v>527</v>
      </c>
      <c r="U26" s="11">
        <f t="shared" si="58"/>
        <v>82</v>
      </c>
      <c r="V26" s="12">
        <f t="shared" si="59"/>
        <v>0.18426966292134828</v>
      </c>
      <c r="W26" s="8"/>
      <c r="X26" s="10">
        <v>482</v>
      </c>
      <c r="Y26" s="11">
        <f t="shared" si="60"/>
        <v>-45</v>
      </c>
      <c r="Z26" s="12">
        <f t="shared" si="61"/>
        <v>-8.5388994307400434E-2</v>
      </c>
      <c r="AA26" s="8"/>
      <c r="AB26" s="10">
        <v>950</v>
      </c>
      <c r="AC26" s="11">
        <f t="shared" si="62"/>
        <v>468</v>
      </c>
      <c r="AD26" s="12">
        <f t="shared" si="63"/>
        <v>0.97095435684647313</v>
      </c>
      <c r="AE26" s="8"/>
      <c r="AF26" s="10">
        <v>513</v>
      </c>
      <c r="AG26" s="11">
        <f t="shared" si="64"/>
        <v>-437</v>
      </c>
      <c r="AH26" s="12">
        <f t="shared" si="65"/>
        <v>-0.45999999999999996</v>
      </c>
      <c r="AI26" s="8"/>
      <c r="AJ26" s="48">
        <v>1684</v>
      </c>
      <c r="AK26" s="11">
        <f t="shared" si="66"/>
        <v>1171</v>
      </c>
      <c r="AL26" s="12">
        <f t="shared" si="67"/>
        <v>2.2826510721247564</v>
      </c>
      <c r="AM26" s="8"/>
      <c r="AN26" s="48">
        <v>2136</v>
      </c>
      <c r="AO26" s="11">
        <f t="shared" si="68"/>
        <v>452</v>
      </c>
      <c r="AP26" s="12">
        <f t="shared" si="69"/>
        <v>0.26840855106888362</v>
      </c>
      <c r="AR26" s="48">
        <v>1029</v>
      </c>
      <c r="AS26" s="11">
        <f t="shared" si="70"/>
        <v>-1107</v>
      </c>
      <c r="AT26" s="12">
        <f t="shared" si="71"/>
        <v>-0.51825842696629221</v>
      </c>
      <c r="AV26" s="48">
        <v>1029</v>
      </c>
      <c r="AW26" s="11">
        <f t="shared" si="72"/>
        <v>-1107</v>
      </c>
      <c r="AX26" s="12">
        <f t="shared" si="73"/>
        <v>-0.51825842696629221</v>
      </c>
      <c r="AZ26" s="48">
        <v>1029</v>
      </c>
      <c r="BA26" s="11">
        <f t="shared" si="35"/>
        <v>-1107</v>
      </c>
      <c r="BB26" s="12">
        <f t="shared" si="36"/>
        <v>-0.51825842696629221</v>
      </c>
      <c r="BD26" s="48">
        <v>1029</v>
      </c>
      <c r="BE26" s="11">
        <f t="shared" si="48"/>
        <v>-1107</v>
      </c>
      <c r="BF26" s="12">
        <f t="shared" si="49"/>
        <v>-0.51825842696629221</v>
      </c>
      <c r="BH26" s="48">
        <v>1029</v>
      </c>
      <c r="BI26" s="11">
        <f t="shared" si="74"/>
        <v>-1107</v>
      </c>
      <c r="BJ26" s="12">
        <f t="shared" si="75"/>
        <v>-0.51825842696629221</v>
      </c>
    </row>
    <row r="27" spans="1:62" ht="12" customHeight="1" x14ac:dyDescent="0.25">
      <c r="A27" s="1"/>
      <c r="B27" s="59"/>
      <c r="C27" s="1"/>
      <c r="D27" s="13" t="s">
        <v>13</v>
      </c>
      <c r="E27" s="8"/>
      <c r="F27" s="14">
        <f>(F24+F25+F26)</f>
        <v>6964</v>
      </c>
      <c r="G27" s="8"/>
      <c r="H27" s="15">
        <f>(H24+H25+H26)</f>
        <v>2482</v>
      </c>
      <c r="I27" s="16">
        <f t="shared" si="52"/>
        <v>-4482</v>
      </c>
      <c r="J27" s="17">
        <f t="shared" si="53"/>
        <v>-0.64359563469270542</v>
      </c>
      <c r="K27" s="8"/>
      <c r="L27" s="15">
        <f>(L24+L25+L26)</f>
        <v>2548</v>
      </c>
      <c r="M27" s="16">
        <f t="shared" si="54"/>
        <v>66</v>
      </c>
      <c r="N27" s="17">
        <f t="shared" si="55"/>
        <v>2.6591458501208809E-2</v>
      </c>
      <c r="O27" s="8"/>
      <c r="P27" s="15">
        <f>(P24+P25+P26)</f>
        <v>3781</v>
      </c>
      <c r="Q27" s="16">
        <f t="shared" si="56"/>
        <v>1233</v>
      </c>
      <c r="R27" s="17">
        <f t="shared" si="57"/>
        <v>0.48390894819466257</v>
      </c>
      <c r="S27" s="8"/>
      <c r="T27" s="15">
        <f>(T24+T25+T26)</f>
        <v>4778</v>
      </c>
      <c r="U27" s="16">
        <f t="shared" si="58"/>
        <v>997</v>
      </c>
      <c r="V27" s="17">
        <f t="shared" si="59"/>
        <v>0.26368685532927794</v>
      </c>
      <c r="W27" s="8"/>
      <c r="X27" s="15">
        <v>6697</v>
      </c>
      <c r="Y27" s="16">
        <f t="shared" si="60"/>
        <v>1919</v>
      </c>
      <c r="Z27" s="17">
        <f t="shared" si="61"/>
        <v>0.40163248221012982</v>
      </c>
      <c r="AA27" s="8"/>
      <c r="AB27" s="15">
        <v>7943</v>
      </c>
      <c r="AC27" s="16">
        <f t="shared" si="62"/>
        <v>1246</v>
      </c>
      <c r="AD27" s="17">
        <f t="shared" si="63"/>
        <v>0.18605345677168872</v>
      </c>
      <c r="AE27" s="8"/>
      <c r="AF27" s="15">
        <f>SUM(AF24:AF26)</f>
        <v>5969</v>
      </c>
      <c r="AG27" s="16">
        <f t="shared" si="64"/>
        <v>-1974</v>
      </c>
      <c r="AH27" s="17">
        <f t="shared" si="65"/>
        <v>-0.24852071005917165</v>
      </c>
      <c r="AI27" s="8"/>
      <c r="AJ27" s="15">
        <f>SUM(AJ24:AJ26)</f>
        <v>9461</v>
      </c>
      <c r="AK27" s="16">
        <f t="shared" si="66"/>
        <v>3492</v>
      </c>
      <c r="AL27" s="17">
        <f t="shared" si="67"/>
        <v>0.58502261685374424</v>
      </c>
      <c r="AM27" s="8"/>
      <c r="AN27" s="15">
        <f>SUM(AN24:AN26)</f>
        <v>12231</v>
      </c>
      <c r="AO27" s="16">
        <f t="shared" si="68"/>
        <v>2770</v>
      </c>
      <c r="AP27" s="17">
        <f t="shared" si="69"/>
        <v>0.29278088996934781</v>
      </c>
      <c r="AR27" s="15">
        <f>SUM(AR24:AR26)</f>
        <v>10072</v>
      </c>
      <c r="AS27" s="16">
        <f t="shared" si="70"/>
        <v>-2159</v>
      </c>
      <c r="AT27" s="17">
        <f t="shared" si="71"/>
        <v>-0.17651868203744581</v>
      </c>
      <c r="AV27" s="15">
        <f>SUM(AV24:AV26)</f>
        <v>10072</v>
      </c>
      <c r="AW27" s="16">
        <f t="shared" si="72"/>
        <v>-2159</v>
      </c>
      <c r="AX27" s="17">
        <f t="shared" si="73"/>
        <v>-0.17651868203744581</v>
      </c>
      <c r="AZ27" s="15">
        <f>SUM(AZ24:AZ26)</f>
        <v>10072</v>
      </c>
      <c r="BA27" s="16">
        <f t="shared" si="35"/>
        <v>-2159</v>
      </c>
      <c r="BB27" s="17">
        <f t="shared" si="36"/>
        <v>-0.17651868203744581</v>
      </c>
      <c r="BD27" s="15">
        <f>SUM(BD24:BD26)</f>
        <v>10072</v>
      </c>
      <c r="BE27" s="16">
        <f t="shared" si="48"/>
        <v>-2159</v>
      </c>
      <c r="BF27" s="17">
        <f t="shared" si="49"/>
        <v>-0.17651868203744581</v>
      </c>
      <c r="BH27" s="15">
        <f>SUM(BH24:BH26)</f>
        <v>10072</v>
      </c>
      <c r="BI27" s="16">
        <f t="shared" si="74"/>
        <v>-2159</v>
      </c>
      <c r="BJ27" s="17">
        <f t="shared" si="75"/>
        <v>-0.17651868203744581</v>
      </c>
    </row>
    <row r="28" spans="1:62" ht="12" customHeight="1" x14ac:dyDescent="0.25">
      <c r="A28" s="1"/>
      <c r="B28" s="59"/>
      <c r="C28" s="1"/>
      <c r="D28" s="7" t="s">
        <v>14</v>
      </c>
      <c r="E28" s="8"/>
      <c r="F28" s="9">
        <v>1540</v>
      </c>
      <c r="G28" s="8"/>
      <c r="H28" s="10">
        <v>205</v>
      </c>
      <c r="I28" s="11">
        <f t="shared" si="52"/>
        <v>-1335</v>
      </c>
      <c r="J28" s="12">
        <f t="shared" si="53"/>
        <v>-0.86688311688311692</v>
      </c>
      <c r="K28" s="8"/>
      <c r="L28" s="10">
        <v>201</v>
      </c>
      <c r="M28" s="11">
        <f t="shared" si="54"/>
        <v>-4</v>
      </c>
      <c r="N28" s="12">
        <f t="shared" si="55"/>
        <v>-1.9512195121951237E-2</v>
      </c>
      <c r="O28" s="8"/>
      <c r="P28" s="10">
        <v>1112</v>
      </c>
      <c r="Q28" s="11">
        <f t="shared" si="56"/>
        <v>911</v>
      </c>
      <c r="R28" s="12">
        <f t="shared" si="57"/>
        <v>4.5323383084577111</v>
      </c>
      <c r="S28" s="8"/>
      <c r="T28" s="10">
        <v>957</v>
      </c>
      <c r="U28" s="11">
        <f t="shared" si="58"/>
        <v>-155</v>
      </c>
      <c r="V28" s="12">
        <f t="shared" si="59"/>
        <v>-0.13938848920863312</v>
      </c>
      <c r="W28" s="8"/>
      <c r="X28" s="10">
        <v>1942</v>
      </c>
      <c r="Y28" s="11">
        <f t="shared" si="60"/>
        <v>985</v>
      </c>
      <c r="Z28" s="12">
        <f t="shared" si="61"/>
        <v>1.0292580982236155</v>
      </c>
      <c r="AA28" s="8"/>
      <c r="AB28" s="10">
        <v>3119</v>
      </c>
      <c r="AC28" s="11">
        <f t="shared" si="62"/>
        <v>1177</v>
      </c>
      <c r="AD28" s="12">
        <f t="shared" si="63"/>
        <v>0.60607621009268797</v>
      </c>
      <c r="AE28" s="8"/>
      <c r="AF28" s="10">
        <v>2715</v>
      </c>
      <c r="AG28" s="11">
        <f t="shared" si="64"/>
        <v>-404</v>
      </c>
      <c r="AH28" s="12">
        <f t="shared" si="65"/>
        <v>-0.12952869509458165</v>
      </c>
      <c r="AI28" s="8"/>
      <c r="AJ28" s="10">
        <v>3354</v>
      </c>
      <c r="AK28" s="11">
        <f t="shared" si="66"/>
        <v>639</v>
      </c>
      <c r="AL28" s="12">
        <f t="shared" si="67"/>
        <v>0.23535911602209936</v>
      </c>
      <c r="AM28" s="8"/>
      <c r="AN28" s="10">
        <v>5350</v>
      </c>
      <c r="AO28" s="11">
        <f t="shared" si="68"/>
        <v>1996</v>
      </c>
      <c r="AP28" s="12">
        <f t="shared" si="69"/>
        <v>0.59511031604054865</v>
      </c>
      <c r="AR28" s="10">
        <v>3931</v>
      </c>
      <c r="AS28" s="11">
        <f t="shared" si="70"/>
        <v>-1419</v>
      </c>
      <c r="AT28" s="12">
        <f t="shared" si="71"/>
        <v>-0.26523364485981304</v>
      </c>
      <c r="AV28" s="10">
        <v>3931</v>
      </c>
      <c r="AW28" s="11">
        <f t="shared" si="72"/>
        <v>-1419</v>
      </c>
      <c r="AX28" s="12">
        <f t="shared" si="73"/>
        <v>-0.26523364485981304</v>
      </c>
      <c r="AZ28" s="10">
        <v>3931</v>
      </c>
      <c r="BA28" s="11">
        <f t="shared" si="35"/>
        <v>-1419</v>
      </c>
      <c r="BB28" s="12">
        <f t="shared" si="36"/>
        <v>-0.26523364485981304</v>
      </c>
      <c r="BD28" s="10">
        <v>3931</v>
      </c>
      <c r="BE28" s="11">
        <f t="shared" si="48"/>
        <v>-1419</v>
      </c>
      <c r="BF28" s="12">
        <f t="shared" si="49"/>
        <v>-0.26523364485981304</v>
      </c>
      <c r="BH28" s="10">
        <v>3931</v>
      </c>
      <c r="BI28" s="11">
        <f t="shared" si="74"/>
        <v>-1419</v>
      </c>
      <c r="BJ28" s="12">
        <f t="shared" si="75"/>
        <v>-0.26523364485981304</v>
      </c>
    </row>
    <row r="29" spans="1:62" ht="12" customHeight="1" x14ac:dyDescent="0.25">
      <c r="A29" s="1"/>
      <c r="B29" s="59"/>
      <c r="C29" s="1"/>
      <c r="D29" s="7" t="s">
        <v>15</v>
      </c>
      <c r="E29" s="8"/>
      <c r="F29" s="9">
        <v>1400</v>
      </c>
      <c r="G29" s="8"/>
      <c r="H29" s="10">
        <v>1997</v>
      </c>
      <c r="I29" s="11">
        <f t="shared" si="52"/>
        <v>597</v>
      </c>
      <c r="J29" s="12">
        <f t="shared" si="53"/>
        <v>0.42642857142857138</v>
      </c>
      <c r="K29" s="8"/>
      <c r="L29" s="10">
        <v>2321</v>
      </c>
      <c r="M29" s="11">
        <f t="shared" si="54"/>
        <v>324</v>
      </c>
      <c r="N29" s="12">
        <f t="shared" si="55"/>
        <v>0.16224336504757142</v>
      </c>
      <c r="O29" s="8"/>
      <c r="P29" s="10">
        <v>1704</v>
      </c>
      <c r="Q29" s="11">
        <f t="shared" si="56"/>
        <v>-617</v>
      </c>
      <c r="R29" s="12">
        <f t="shared" si="57"/>
        <v>-0.26583369237397669</v>
      </c>
      <c r="S29" s="8"/>
      <c r="T29" s="10">
        <v>2398</v>
      </c>
      <c r="U29" s="11">
        <f t="shared" si="58"/>
        <v>694</v>
      </c>
      <c r="V29" s="12">
        <f t="shared" si="59"/>
        <v>0.40727699530516426</v>
      </c>
      <c r="W29" s="8"/>
      <c r="X29" s="10">
        <v>3056</v>
      </c>
      <c r="Y29" s="11">
        <f t="shared" si="60"/>
        <v>658</v>
      </c>
      <c r="Z29" s="12">
        <f t="shared" si="61"/>
        <v>0.27439532944120093</v>
      </c>
      <c r="AA29" s="8"/>
      <c r="AB29" s="10">
        <v>2185</v>
      </c>
      <c r="AC29" s="11">
        <f t="shared" si="62"/>
        <v>-871</v>
      </c>
      <c r="AD29" s="12">
        <f t="shared" si="63"/>
        <v>-0.28501308900523559</v>
      </c>
      <c r="AE29" s="8"/>
      <c r="AF29" s="10">
        <v>1929</v>
      </c>
      <c r="AG29" s="11">
        <f t="shared" si="64"/>
        <v>-256</v>
      </c>
      <c r="AH29" s="12">
        <f t="shared" si="65"/>
        <v>-0.11716247139588098</v>
      </c>
      <c r="AI29" s="8"/>
      <c r="AJ29" s="10">
        <v>2604</v>
      </c>
      <c r="AK29" s="11">
        <f t="shared" si="66"/>
        <v>675</v>
      </c>
      <c r="AL29" s="12">
        <f t="shared" si="67"/>
        <v>0.34992223950233292</v>
      </c>
      <c r="AM29" s="8"/>
      <c r="AN29" s="10">
        <v>3208</v>
      </c>
      <c r="AO29" s="11">
        <f t="shared" si="68"/>
        <v>604</v>
      </c>
      <c r="AP29" s="12">
        <f t="shared" si="69"/>
        <v>0.23195084485407058</v>
      </c>
      <c r="AR29" s="10">
        <v>2174</v>
      </c>
      <c r="AS29" s="11">
        <f t="shared" si="70"/>
        <v>-1034</v>
      </c>
      <c r="AT29" s="12">
        <f t="shared" si="71"/>
        <v>-0.32231920199501252</v>
      </c>
      <c r="AV29" s="10">
        <v>2174</v>
      </c>
      <c r="AW29" s="11">
        <f t="shared" si="72"/>
        <v>-1034</v>
      </c>
      <c r="AX29" s="12">
        <f t="shared" si="73"/>
        <v>-0.32231920199501252</v>
      </c>
      <c r="AZ29" s="10">
        <v>2174</v>
      </c>
      <c r="BA29" s="11">
        <f t="shared" si="35"/>
        <v>-1034</v>
      </c>
      <c r="BB29" s="12">
        <f t="shared" si="36"/>
        <v>-0.32231920199501252</v>
      </c>
      <c r="BD29" s="10">
        <v>2174</v>
      </c>
      <c r="BE29" s="11">
        <f t="shared" si="48"/>
        <v>-1034</v>
      </c>
      <c r="BF29" s="12">
        <f t="shared" si="49"/>
        <v>-0.32231920199501252</v>
      </c>
      <c r="BH29" s="10">
        <v>2174</v>
      </c>
      <c r="BI29" s="11">
        <f t="shared" si="74"/>
        <v>-1034</v>
      </c>
      <c r="BJ29" s="12">
        <f t="shared" si="75"/>
        <v>-0.32231920199501252</v>
      </c>
    </row>
    <row r="30" spans="1:62" ht="12" customHeight="1" x14ac:dyDescent="0.25">
      <c r="A30" s="1"/>
      <c r="B30" s="59"/>
      <c r="C30" s="1"/>
      <c r="D30" s="13" t="s">
        <v>16</v>
      </c>
      <c r="E30" s="8"/>
      <c r="F30" s="14">
        <f>(F28+F29)</f>
        <v>2940</v>
      </c>
      <c r="G30" s="8"/>
      <c r="H30" s="15">
        <f>(H28+H29)</f>
        <v>2202</v>
      </c>
      <c r="I30" s="16">
        <f t="shared" si="52"/>
        <v>-738</v>
      </c>
      <c r="J30" s="17">
        <f t="shared" si="53"/>
        <v>-0.25102040816326532</v>
      </c>
      <c r="K30" s="8"/>
      <c r="L30" s="15">
        <f>(L28+L29)</f>
        <v>2522</v>
      </c>
      <c r="M30" s="16">
        <f t="shared" si="54"/>
        <v>320</v>
      </c>
      <c r="N30" s="17">
        <f t="shared" si="55"/>
        <v>0.14532243415077195</v>
      </c>
      <c r="O30" s="8"/>
      <c r="P30" s="15">
        <f>(P28+P29)</f>
        <v>2816</v>
      </c>
      <c r="Q30" s="16">
        <f t="shared" si="56"/>
        <v>294</v>
      </c>
      <c r="R30" s="17">
        <f t="shared" si="57"/>
        <v>0.11657414750198258</v>
      </c>
      <c r="S30" s="8"/>
      <c r="T30" s="15">
        <f>(T28+T29)</f>
        <v>3355</v>
      </c>
      <c r="U30" s="16">
        <f t="shared" si="58"/>
        <v>539</v>
      </c>
      <c r="V30" s="17">
        <f t="shared" si="59"/>
        <v>0.19140625</v>
      </c>
      <c r="W30" s="8"/>
      <c r="X30" s="15">
        <v>4998</v>
      </c>
      <c r="Y30" s="16">
        <f t="shared" si="60"/>
        <v>1643</v>
      </c>
      <c r="Z30" s="17">
        <f t="shared" si="61"/>
        <v>0.48971684053651265</v>
      </c>
      <c r="AA30" s="8"/>
      <c r="AB30" s="15">
        <v>5304</v>
      </c>
      <c r="AC30" s="16">
        <f t="shared" si="62"/>
        <v>306</v>
      </c>
      <c r="AD30" s="17">
        <f t="shared" si="63"/>
        <v>6.1224489795918435E-2</v>
      </c>
      <c r="AE30" s="8"/>
      <c r="AF30" s="15">
        <f>SUM(AF28:AF29)</f>
        <v>4644</v>
      </c>
      <c r="AG30" s="16">
        <f t="shared" si="64"/>
        <v>-660</v>
      </c>
      <c r="AH30" s="17">
        <f t="shared" si="65"/>
        <v>-0.1244343891402715</v>
      </c>
      <c r="AI30" s="8"/>
      <c r="AJ30" s="15">
        <f>SUM(AJ28:AJ29)</f>
        <v>5958</v>
      </c>
      <c r="AK30" s="16">
        <f t="shared" si="66"/>
        <v>1314</v>
      </c>
      <c r="AL30" s="17">
        <f t="shared" si="67"/>
        <v>0.28294573643410859</v>
      </c>
      <c r="AM30" s="8"/>
      <c r="AN30" s="15">
        <f>SUM(AN28:AN29)</f>
        <v>8558</v>
      </c>
      <c r="AO30" s="16">
        <f t="shared" si="68"/>
        <v>2600</v>
      </c>
      <c r="AP30" s="17">
        <f t="shared" si="69"/>
        <v>0.43638804968110101</v>
      </c>
      <c r="AR30" s="15">
        <f>SUM(AR28:AR29)</f>
        <v>6105</v>
      </c>
      <c r="AS30" s="16">
        <f t="shared" si="70"/>
        <v>-2453</v>
      </c>
      <c r="AT30" s="17">
        <f t="shared" si="71"/>
        <v>-0.28663239074550129</v>
      </c>
      <c r="AV30" s="15">
        <f>SUM(AV28:AV29)</f>
        <v>6105</v>
      </c>
      <c r="AW30" s="16">
        <f t="shared" si="72"/>
        <v>-2453</v>
      </c>
      <c r="AX30" s="17">
        <f t="shared" si="73"/>
        <v>-0.28663239074550129</v>
      </c>
      <c r="AZ30" s="15">
        <f>SUM(AZ28:AZ29)</f>
        <v>6105</v>
      </c>
      <c r="BA30" s="16">
        <f t="shared" si="35"/>
        <v>-2453</v>
      </c>
      <c r="BB30" s="17">
        <f t="shared" si="36"/>
        <v>-0.28663239074550129</v>
      </c>
      <c r="BD30" s="15">
        <f>SUM(BD28:BD29)</f>
        <v>6105</v>
      </c>
      <c r="BE30" s="16">
        <f t="shared" si="48"/>
        <v>-2453</v>
      </c>
      <c r="BF30" s="17">
        <f t="shared" si="49"/>
        <v>-0.28663239074550129</v>
      </c>
      <c r="BH30" s="15">
        <f>SUM(BH28:BH29)</f>
        <v>6105</v>
      </c>
      <c r="BI30" s="16">
        <f t="shared" si="74"/>
        <v>-2453</v>
      </c>
      <c r="BJ30" s="17">
        <f t="shared" si="75"/>
        <v>-0.28663239074550129</v>
      </c>
    </row>
    <row r="31" spans="1:62" ht="12" customHeight="1" x14ac:dyDescent="0.25">
      <c r="A31" s="1"/>
      <c r="B31" s="59"/>
      <c r="C31" s="1"/>
      <c r="D31" s="7" t="s">
        <v>17</v>
      </c>
      <c r="E31" s="8"/>
      <c r="F31" s="9">
        <v>4704</v>
      </c>
      <c r="G31" s="8"/>
      <c r="H31" s="10">
        <v>1648</v>
      </c>
      <c r="I31" s="11">
        <f t="shared" si="52"/>
        <v>-3056</v>
      </c>
      <c r="J31" s="12">
        <f t="shared" si="53"/>
        <v>-0.64965986394557818</v>
      </c>
      <c r="K31" s="8"/>
      <c r="L31" s="10">
        <v>1519</v>
      </c>
      <c r="M31" s="11">
        <f t="shared" si="54"/>
        <v>-129</v>
      </c>
      <c r="N31" s="12">
        <f t="shared" si="55"/>
        <v>-7.8276699029126262E-2</v>
      </c>
      <c r="O31" s="8"/>
      <c r="P31" s="10">
        <v>2956</v>
      </c>
      <c r="Q31" s="11">
        <f t="shared" si="56"/>
        <v>1437</v>
      </c>
      <c r="R31" s="12">
        <f t="shared" si="57"/>
        <v>0.94601711652402898</v>
      </c>
      <c r="S31" s="8"/>
      <c r="T31" s="10">
        <v>3375</v>
      </c>
      <c r="U31" s="11">
        <f t="shared" si="58"/>
        <v>419</v>
      </c>
      <c r="V31" s="12">
        <f t="shared" si="59"/>
        <v>0.14174560216508802</v>
      </c>
      <c r="W31" s="8"/>
      <c r="X31" s="10">
        <v>2064</v>
      </c>
      <c r="Y31" s="11">
        <f t="shared" si="60"/>
        <v>-1311</v>
      </c>
      <c r="Z31" s="12">
        <f t="shared" si="61"/>
        <v>-0.38844444444444448</v>
      </c>
      <c r="AA31" s="8"/>
      <c r="AB31" s="10">
        <v>2563</v>
      </c>
      <c r="AC31" s="11">
        <f t="shared" si="62"/>
        <v>499</v>
      </c>
      <c r="AD31" s="12">
        <f t="shared" si="63"/>
        <v>0.24176356589147296</v>
      </c>
      <c r="AE31" s="8"/>
      <c r="AF31" s="10">
        <v>4281</v>
      </c>
      <c r="AG31" s="11">
        <f t="shared" si="64"/>
        <v>1718</v>
      </c>
      <c r="AH31" s="12">
        <f t="shared" si="65"/>
        <v>0.67030823253999228</v>
      </c>
      <c r="AI31" s="8"/>
      <c r="AJ31" s="10">
        <v>7280</v>
      </c>
      <c r="AK31" s="11">
        <f t="shared" si="66"/>
        <v>2999</v>
      </c>
      <c r="AL31" s="12">
        <f t="shared" si="67"/>
        <v>0.70053725765008168</v>
      </c>
      <c r="AM31" s="8"/>
      <c r="AN31" s="10">
        <v>7196</v>
      </c>
      <c r="AO31" s="11">
        <f t="shared" si="68"/>
        <v>-84</v>
      </c>
      <c r="AP31" s="12">
        <f t="shared" si="69"/>
        <v>-1.1538461538461497E-2</v>
      </c>
      <c r="AR31" s="10">
        <v>3781</v>
      </c>
      <c r="AS31" s="11">
        <f t="shared" si="70"/>
        <v>-3415</v>
      </c>
      <c r="AT31" s="12">
        <f t="shared" si="71"/>
        <v>-0.47456920511395217</v>
      </c>
      <c r="AV31" s="10">
        <v>3781</v>
      </c>
      <c r="AW31" s="11">
        <f t="shared" si="72"/>
        <v>-3415</v>
      </c>
      <c r="AX31" s="12">
        <f t="shared" si="73"/>
        <v>-0.47456920511395217</v>
      </c>
      <c r="AZ31" s="10">
        <v>3781</v>
      </c>
      <c r="BA31" s="11">
        <f t="shared" si="35"/>
        <v>-3415</v>
      </c>
      <c r="BB31" s="12">
        <f t="shared" si="36"/>
        <v>-0.47456920511395217</v>
      </c>
      <c r="BD31" s="10">
        <v>3781</v>
      </c>
      <c r="BE31" s="11">
        <f t="shared" si="48"/>
        <v>-3415</v>
      </c>
      <c r="BF31" s="12">
        <f t="shared" si="49"/>
        <v>-0.47456920511395217</v>
      </c>
      <c r="BH31" s="10">
        <v>3781</v>
      </c>
      <c r="BI31" s="11">
        <f t="shared" si="74"/>
        <v>-3415</v>
      </c>
      <c r="BJ31" s="12">
        <f t="shared" si="75"/>
        <v>-0.47456920511395217</v>
      </c>
    </row>
    <row r="32" spans="1:62" ht="12" customHeight="1" x14ac:dyDescent="0.25">
      <c r="A32" s="1"/>
      <c r="B32" s="59"/>
      <c r="C32" s="1"/>
      <c r="D32" s="7" t="s">
        <v>18</v>
      </c>
      <c r="E32" s="8"/>
      <c r="F32" s="9">
        <v>4429</v>
      </c>
      <c r="G32" s="8"/>
      <c r="H32" s="10">
        <v>1746</v>
      </c>
      <c r="I32" s="11">
        <f t="shared" si="52"/>
        <v>-2683</v>
      </c>
      <c r="J32" s="12">
        <f t="shared" si="53"/>
        <v>-0.60578008579814857</v>
      </c>
      <c r="K32" s="8"/>
      <c r="L32" s="10">
        <v>1389</v>
      </c>
      <c r="M32" s="11">
        <f t="shared" si="54"/>
        <v>-357</v>
      </c>
      <c r="N32" s="12">
        <f t="shared" si="55"/>
        <v>-0.20446735395189009</v>
      </c>
      <c r="O32" s="8"/>
      <c r="P32" s="10">
        <v>4573</v>
      </c>
      <c r="Q32" s="11">
        <f t="shared" si="56"/>
        <v>3184</v>
      </c>
      <c r="R32" s="12">
        <f t="shared" si="57"/>
        <v>2.2922966162706984</v>
      </c>
      <c r="S32" s="8"/>
      <c r="T32" s="10">
        <v>4384</v>
      </c>
      <c r="U32" s="11">
        <f t="shared" si="58"/>
        <v>-189</v>
      </c>
      <c r="V32" s="12">
        <f t="shared" si="59"/>
        <v>-4.1329542969604227E-2</v>
      </c>
      <c r="W32" s="8"/>
      <c r="X32" s="10">
        <v>4774</v>
      </c>
      <c r="Y32" s="11">
        <f t="shared" si="60"/>
        <v>390</v>
      </c>
      <c r="Z32" s="12">
        <f t="shared" si="61"/>
        <v>8.8959854014598605E-2</v>
      </c>
      <c r="AA32" s="8"/>
      <c r="AB32" s="10">
        <v>7375</v>
      </c>
      <c r="AC32" s="11">
        <f t="shared" si="62"/>
        <v>2601</v>
      </c>
      <c r="AD32" s="12">
        <f t="shared" si="63"/>
        <v>0.54482614160033505</v>
      </c>
      <c r="AE32" s="8"/>
      <c r="AF32" s="10">
        <v>8021</v>
      </c>
      <c r="AG32" s="11">
        <f t="shared" si="64"/>
        <v>646</v>
      </c>
      <c r="AH32" s="12">
        <f t="shared" si="65"/>
        <v>8.7593220338983091E-2</v>
      </c>
      <c r="AI32" s="8"/>
      <c r="AJ32" s="10">
        <v>7855</v>
      </c>
      <c r="AK32" s="11">
        <f t="shared" si="66"/>
        <v>-166</v>
      </c>
      <c r="AL32" s="12">
        <f t="shared" si="67"/>
        <v>-2.0695673856127694E-2</v>
      </c>
      <c r="AM32" s="8"/>
      <c r="AN32" s="10">
        <v>7091</v>
      </c>
      <c r="AO32" s="11">
        <f t="shared" si="68"/>
        <v>-764</v>
      </c>
      <c r="AP32" s="12">
        <f t="shared" si="69"/>
        <v>-9.7262889879057957E-2</v>
      </c>
      <c r="AR32" s="10">
        <v>3498</v>
      </c>
      <c r="AS32" s="11">
        <f t="shared" si="70"/>
        <v>-3593</v>
      </c>
      <c r="AT32" s="12">
        <f t="shared" si="71"/>
        <v>-0.5066986320688196</v>
      </c>
      <c r="AV32" s="10">
        <v>3498</v>
      </c>
      <c r="AW32" s="11">
        <f t="shared" si="72"/>
        <v>-3593</v>
      </c>
      <c r="AX32" s="12">
        <f t="shared" si="73"/>
        <v>-0.5066986320688196</v>
      </c>
      <c r="AZ32" s="10">
        <v>3498</v>
      </c>
      <c r="BA32" s="11">
        <f t="shared" si="35"/>
        <v>-3593</v>
      </c>
      <c r="BB32" s="12">
        <f t="shared" si="36"/>
        <v>-0.5066986320688196</v>
      </c>
      <c r="BD32" s="10">
        <v>3498</v>
      </c>
      <c r="BE32" s="11">
        <f t="shared" si="48"/>
        <v>-3593</v>
      </c>
      <c r="BF32" s="12">
        <f t="shared" si="49"/>
        <v>-0.5066986320688196</v>
      </c>
      <c r="BH32" s="10">
        <v>3498</v>
      </c>
      <c r="BI32" s="11">
        <f t="shared" si="74"/>
        <v>-3593</v>
      </c>
      <c r="BJ32" s="12">
        <f t="shared" si="75"/>
        <v>-0.5066986320688196</v>
      </c>
    </row>
    <row r="33" spans="1:62" ht="12" customHeight="1" x14ac:dyDescent="0.25">
      <c r="A33" s="1"/>
      <c r="B33" s="59"/>
      <c r="C33" s="1"/>
      <c r="D33" s="7" t="s">
        <v>19</v>
      </c>
      <c r="E33" s="8"/>
      <c r="F33" s="9">
        <v>1472</v>
      </c>
      <c r="G33" s="8"/>
      <c r="H33" s="10">
        <v>1031</v>
      </c>
      <c r="I33" s="11">
        <f t="shared" si="52"/>
        <v>-441</v>
      </c>
      <c r="J33" s="12">
        <f t="shared" si="53"/>
        <v>-0.29959239130434778</v>
      </c>
      <c r="K33" s="8"/>
      <c r="L33" s="10">
        <v>837</v>
      </c>
      <c r="M33" s="11">
        <f t="shared" si="54"/>
        <v>-194</v>
      </c>
      <c r="N33" s="12">
        <f t="shared" si="55"/>
        <v>-0.18816682832201748</v>
      </c>
      <c r="O33" s="8"/>
      <c r="P33" s="10">
        <v>707</v>
      </c>
      <c r="Q33" s="11">
        <f t="shared" si="56"/>
        <v>-130</v>
      </c>
      <c r="R33" s="12">
        <f t="shared" si="57"/>
        <v>-0.1553166069295101</v>
      </c>
      <c r="S33" s="8"/>
      <c r="T33" s="10">
        <v>736</v>
      </c>
      <c r="U33" s="11">
        <f t="shared" si="58"/>
        <v>29</v>
      </c>
      <c r="V33" s="12">
        <f t="shared" si="59"/>
        <v>4.1018387553040991E-2</v>
      </c>
      <c r="W33" s="8"/>
      <c r="X33" s="10">
        <v>851</v>
      </c>
      <c r="Y33" s="11">
        <f t="shared" si="60"/>
        <v>115</v>
      </c>
      <c r="Z33" s="12">
        <f t="shared" si="61"/>
        <v>0.15625</v>
      </c>
      <c r="AA33" s="8"/>
      <c r="AB33" s="10">
        <v>1404</v>
      </c>
      <c r="AC33" s="11">
        <f t="shared" si="62"/>
        <v>553</v>
      </c>
      <c r="AD33" s="12">
        <f t="shared" si="63"/>
        <v>0.64982373678025862</v>
      </c>
      <c r="AE33" s="8"/>
      <c r="AF33" s="10">
        <v>1174</v>
      </c>
      <c r="AG33" s="11">
        <f t="shared" si="64"/>
        <v>-230</v>
      </c>
      <c r="AH33" s="12">
        <f t="shared" si="65"/>
        <v>-0.16381766381766383</v>
      </c>
      <c r="AI33" s="8"/>
      <c r="AJ33" s="10">
        <v>1387</v>
      </c>
      <c r="AK33" s="11">
        <f t="shared" si="66"/>
        <v>213</v>
      </c>
      <c r="AL33" s="12">
        <f t="shared" si="67"/>
        <v>0.18143100511073262</v>
      </c>
      <c r="AM33" s="8"/>
      <c r="AN33" s="10">
        <v>987</v>
      </c>
      <c r="AO33" s="11">
        <f t="shared" si="68"/>
        <v>-400</v>
      </c>
      <c r="AP33" s="12">
        <f t="shared" si="69"/>
        <v>-0.28839221341023791</v>
      </c>
      <c r="AR33" s="10">
        <v>449</v>
      </c>
      <c r="AS33" s="11">
        <f t="shared" si="70"/>
        <v>-538</v>
      </c>
      <c r="AT33" s="12">
        <f t="shared" si="71"/>
        <v>-0.54508611955420472</v>
      </c>
      <c r="AV33" s="10">
        <v>449</v>
      </c>
      <c r="AW33" s="11">
        <f t="shared" si="72"/>
        <v>-538</v>
      </c>
      <c r="AX33" s="12">
        <f t="shared" si="73"/>
        <v>-0.54508611955420472</v>
      </c>
      <c r="AZ33" s="10">
        <v>449</v>
      </c>
      <c r="BA33" s="11">
        <f t="shared" si="35"/>
        <v>-538</v>
      </c>
      <c r="BB33" s="12">
        <f t="shared" si="36"/>
        <v>-0.54508611955420472</v>
      </c>
      <c r="BD33" s="10">
        <v>449</v>
      </c>
      <c r="BE33" s="11">
        <f t="shared" si="48"/>
        <v>-538</v>
      </c>
      <c r="BF33" s="12">
        <f t="shared" si="49"/>
        <v>-0.54508611955420472</v>
      </c>
      <c r="BH33" s="10">
        <v>449</v>
      </c>
      <c r="BI33" s="11">
        <f t="shared" si="74"/>
        <v>-538</v>
      </c>
      <c r="BJ33" s="12">
        <f t="shared" si="75"/>
        <v>-0.54508611955420472</v>
      </c>
    </row>
    <row r="34" spans="1:62" ht="12" customHeight="1" x14ac:dyDescent="0.25">
      <c r="A34" s="1"/>
      <c r="B34" s="59"/>
      <c r="C34" s="1"/>
      <c r="D34" s="13" t="s">
        <v>20</v>
      </c>
      <c r="E34" s="8"/>
      <c r="F34" s="14">
        <f>(F31+F32+F33)</f>
        <v>10605</v>
      </c>
      <c r="G34" s="8"/>
      <c r="H34" s="15">
        <f>(H31+H32+H33)</f>
        <v>4425</v>
      </c>
      <c r="I34" s="16">
        <f t="shared" si="52"/>
        <v>-6180</v>
      </c>
      <c r="J34" s="17">
        <f t="shared" si="53"/>
        <v>-0.58274398868458277</v>
      </c>
      <c r="K34" s="8"/>
      <c r="L34" s="15">
        <f>(L31+L32+L33)</f>
        <v>3745</v>
      </c>
      <c r="M34" s="16">
        <f t="shared" si="54"/>
        <v>-680</v>
      </c>
      <c r="N34" s="17">
        <f t="shared" si="55"/>
        <v>-0.15367231638418077</v>
      </c>
      <c r="O34" s="8"/>
      <c r="P34" s="15">
        <f>(P31+P32+P33)</f>
        <v>8236</v>
      </c>
      <c r="Q34" s="16">
        <f t="shared" si="56"/>
        <v>4491</v>
      </c>
      <c r="R34" s="17">
        <f t="shared" si="57"/>
        <v>1.1991989319092125</v>
      </c>
      <c r="S34" s="8"/>
      <c r="T34" s="15">
        <f>(T31+T32+T33)</f>
        <v>8495</v>
      </c>
      <c r="U34" s="16">
        <f t="shared" si="58"/>
        <v>259</v>
      </c>
      <c r="V34" s="17">
        <f t="shared" si="59"/>
        <v>3.1447304516755814E-2</v>
      </c>
      <c r="W34" s="8"/>
      <c r="X34" s="15">
        <v>7689</v>
      </c>
      <c r="Y34" s="16">
        <f t="shared" si="60"/>
        <v>-806</v>
      </c>
      <c r="Z34" s="17">
        <f t="shared" si="61"/>
        <v>-9.4879340788699196E-2</v>
      </c>
      <c r="AA34" s="8"/>
      <c r="AB34" s="15">
        <v>11342</v>
      </c>
      <c r="AC34" s="16">
        <f t="shared" si="62"/>
        <v>3653</v>
      </c>
      <c r="AD34" s="17">
        <f t="shared" si="63"/>
        <v>0.47509429054493424</v>
      </c>
      <c r="AE34" s="8"/>
      <c r="AF34" s="15">
        <f>SUM(AF31:AF33)</f>
        <v>13476</v>
      </c>
      <c r="AG34" s="16">
        <f t="shared" si="64"/>
        <v>2134</v>
      </c>
      <c r="AH34" s="17">
        <f t="shared" si="65"/>
        <v>0.18815023805325337</v>
      </c>
      <c r="AI34" s="8"/>
      <c r="AJ34" s="15">
        <f>SUM(AJ31:AJ33)</f>
        <v>16522</v>
      </c>
      <c r="AK34" s="16">
        <f t="shared" si="66"/>
        <v>3046</v>
      </c>
      <c r="AL34" s="17">
        <f t="shared" si="67"/>
        <v>0.226031463342238</v>
      </c>
      <c r="AM34" s="8"/>
      <c r="AN34" s="15">
        <f>SUM(AN31:AN33)</f>
        <v>15274</v>
      </c>
      <c r="AO34" s="16">
        <f t="shared" si="68"/>
        <v>-1248</v>
      </c>
      <c r="AP34" s="17">
        <f t="shared" si="69"/>
        <v>-7.5535649437114105E-2</v>
      </c>
      <c r="AR34" s="15">
        <f>SUM(AR31:AR33)</f>
        <v>7728</v>
      </c>
      <c r="AS34" s="16">
        <f t="shared" si="70"/>
        <v>-7546</v>
      </c>
      <c r="AT34" s="17">
        <f t="shared" si="71"/>
        <v>-0.49404216315307059</v>
      </c>
      <c r="AV34" s="15">
        <f>SUM(AV31:AV33)</f>
        <v>7728</v>
      </c>
      <c r="AW34" s="16">
        <f t="shared" si="72"/>
        <v>-7546</v>
      </c>
      <c r="AX34" s="17">
        <f t="shared" si="73"/>
        <v>-0.49404216315307059</v>
      </c>
      <c r="AZ34" s="15">
        <f>SUM(AZ31:AZ33)</f>
        <v>7728</v>
      </c>
      <c r="BA34" s="16">
        <f t="shared" si="35"/>
        <v>-7546</v>
      </c>
      <c r="BB34" s="17">
        <f t="shared" si="36"/>
        <v>-0.49404216315307059</v>
      </c>
      <c r="BD34" s="15">
        <f>SUM(BD31:BD33)</f>
        <v>7728</v>
      </c>
      <c r="BE34" s="16">
        <f t="shared" si="48"/>
        <v>-7546</v>
      </c>
      <c r="BF34" s="17">
        <f t="shared" si="49"/>
        <v>-0.49404216315307059</v>
      </c>
      <c r="BH34" s="15">
        <f>SUM(BH31:BH33)</f>
        <v>7728</v>
      </c>
      <c r="BI34" s="16">
        <f t="shared" si="74"/>
        <v>-7546</v>
      </c>
      <c r="BJ34" s="17">
        <f t="shared" si="75"/>
        <v>-0.49404216315307059</v>
      </c>
    </row>
    <row r="35" spans="1:62" ht="12" customHeight="1" x14ac:dyDescent="0.25">
      <c r="A35" s="1"/>
      <c r="B35" s="59"/>
      <c r="C35" s="1"/>
      <c r="D35" s="7" t="s">
        <v>21</v>
      </c>
      <c r="E35" s="8"/>
      <c r="F35" s="9">
        <v>2430</v>
      </c>
      <c r="G35" s="8"/>
      <c r="H35" s="10">
        <v>4509</v>
      </c>
      <c r="I35" s="11">
        <f t="shared" si="52"/>
        <v>2079</v>
      </c>
      <c r="J35" s="12">
        <f t="shared" si="53"/>
        <v>0.85555555555555562</v>
      </c>
      <c r="K35" s="8"/>
      <c r="L35" s="10">
        <v>4576</v>
      </c>
      <c r="M35" s="11">
        <f t="shared" si="54"/>
        <v>67</v>
      </c>
      <c r="N35" s="12">
        <f t="shared" si="55"/>
        <v>1.4859170547793399E-2</v>
      </c>
      <c r="O35" s="8"/>
      <c r="P35" s="10">
        <v>2589</v>
      </c>
      <c r="Q35" s="11">
        <f t="shared" si="56"/>
        <v>-1987</v>
      </c>
      <c r="R35" s="12">
        <f t="shared" si="57"/>
        <v>-0.43422202797202802</v>
      </c>
      <c r="S35" s="8"/>
      <c r="T35" s="10">
        <v>2473</v>
      </c>
      <c r="U35" s="11">
        <f t="shared" si="58"/>
        <v>-116</v>
      </c>
      <c r="V35" s="12">
        <f t="shared" si="59"/>
        <v>-4.4804943993819957E-2</v>
      </c>
      <c r="W35" s="8"/>
      <c r="X35" s="10">
        <v>3349</v>
      </c>
      <c r="Y35" s="11">
        <f t="shared" si="60"/>
        <v>876</v>
      </c>
      <c r="Z35" s="12">
        <f t="shared" si="61"/>
        <v>0.35422563687828545</v>
      </c>
      <c r="AA35" s="8"/>
      <c r="AB35" s="10">
        <v>4018</v>
      </c>
      <c r="AC35" s="11">
        <f t="shared" si="62"/>
        <v>669</v>
      </c>
      <c r="AD35" s="12">
        <f t="shared" si="63"/>
        <v>0.19976112272320101</v>
      </c>
      <c r="AE35" s="8"/>
      <c r="AF35" s="10">
        <v>4294</v>
      </c>
      <c r="AG35" s="11">
        <f t="shared" si="64"/>
        <v>276</v>
      </c>
      <c r="AH35" s="12">
        <f t="shared" si="65"/>
        <v>6.8690890990542597E-2</v>
      </c>
      <c r="AI35" s="8"/>
      <c r="AJ35" s="10">
        <v>5235</v>
      </c>
      <c r="AK35" s="11">
        <f t="shared" si="66"/>
        <v>941</v>
      </c>
      <c r="AL35" s="12">
        <f t="shared" si="67"/>
        <v>0.21914299021891015</v>
      </c>
      <c r="AM35" s="8"/>
      <c r="AN35" s="10">
        <v>4699</v>
      </c>
      <c r="AO35" s="11">
        <f t="shared" si="68"/>
        <v>-536</v>
      </c>
      <c r="AP35" s="12">
        <f t="shared" si="69"/>
        <v>-0.10238777459407833</v>
      </c>
      <c r="AR35" s="10">
        <v>2782</v>
      </c>
      <c r="AS35" s="11">
        <f t="shared" si="70"/>
        <v>-1917</v>
      </c>
      <c r="AT35" s="12">
        <f t="shared" si="71"/>
        <v>-0.40795914024260482</v>
      </c>
      <c r="AV35" s="10">
        <v>2782</v>
      </c>
      <c r="AW35" s="11">
        <f t="shared" si="72"/>
        <v>-1917</v>
      </c>
      <c r="AX35" s="12">
        <f t="shared" si="73"/>
        <v>-0.40795914024260482</v>
      </c>
      <c r="AZ35" s="10">
        <v>2782</v>
      </c>
      <c r="BA35" s="11">
        <f t="shared" si="35"/>
        <v>-1917</v>
      </c>
      <c r="BB35" s="12">
        <f t="shared" si="36"/>
        <v>-0.40795914024260482</v>
      </c>
      <c r="BD35" s="10">
        <v>2782</v>
      </c>
      <c r="BE35" s="11">
        <f t="shared" si="48"/>
        <v>-1917</v>
      </c>
      <c r="BF35" s="12">
        <f t="shared" si="49"/>
        <v>-0.40795914024260482</v>
      </c>
      <c r="BH35" s="10">
        <v>2782</v>
      </c>
      <c r="BI35" s="11">
        <f t="shared" si="74"/>
        <v>-1917</v>
      </c>
      <c r="BJ35" s="12">
        <f t="shared" si="75"/>
        <v>-0.40795914024260482</v>
      </c>
    </row>
    <row r="36" spans="1:62" ht="12" customHeight="1" x14ac:dyDescent="0.25">
      <c r="A36" s="1"/>
      <c r="B36" s="59"/>
      <c r="C36" s="1"/>
      <c r="D36" s="7" t="s">
        <v>22</v>
      </c>
      <c r="E36" s="8"/>
      <c r="F36" s="9">
        <v>1771</v>
      </c>
      <c r="G36" s="8"/>
      <c r="H36" s="10">
        <v>1799</v>
      </c>
      <c r="I36" s="11">
        <f t="shared" si="52"/>
        <v>28</v>
      </c>
      <c r="J36" s="12">
        <f t="shared" si="53"/>
        <v>1.5810276679841806E-2</v>
      </c>
      <c r="K36" s="8"/>
      <c r="L36" s="10">
        <v>1696</v>
      </c>
      <c r="M36" s="11">
        <f t="shared" si="54"/>
        <v>-103</v>
      </c>
      <c r="N36" s="12">
        <f t="shared" si="55"/>
        <v>-5.725403001667595E-2</v>
      </c>
      <c r="O36" s="8"/>
      <c r="P36" s="10">
        <v>2211</v>
      </c>
      <c r="Q36" s="11">
        <f t="shared" si="56"/>
        <v>515</v>
      </c>
      <c r="R36" s="12">
        <f t="shared" si="57"/>
        <v>0.30365566037735858</v>
      </c>
      <c r="S36" s="8"/>
      <c r="T36" s="10">
        <v>2236</v>
      </c>
      <c r="U36" s="11">
        <f t="shared" si="58"/>
        <v>25</v>
      </c>
      <c r="V36" s="12">
        <f t="shared" si="59"/>
        <v>1.1307100859339725E-2</v>
      </c>
      <c r="W36" s="8"/>
      <c r="X36" s="10">
        <v>2316</v>
      </c>
      <c r="Y36" s="11">
        <f t="shared" si="60"/>
        <v>80</v>
      </c>
      <c r="Z36" s="12">
        <f t="shared" si="61"/>
        <v>3.5778175313059046E-2</v>
      </c>
      <c r="AA36" s="8"/>
      <c r="AB36" s="10">
        <v>2753</v>
      </c>
      <c r="AC36" s="11">
        <f t="shared" si="62"/>
        <v>437</v>
      </c>
      <c r="AD36" s="12">
        <f t="shared" si="63"/>
        <v>0.18868739205526763</v>
      </c>
      <c r="AE36" s="8"/>
      <c r="AF36" s="10">
        <v>3274</v>
      </c>
      <c r="AG36" s="11">
        <f t="shared" si="64"/>
        <v>521</v>
      </c>
      <c r="AH36" s="12">
        <f t="shared" si="65"/>
        <v>0.18924809298946599</v>
      </c>
      <c r="AI36" s="8"/>
      <c r="AJ36" s="10">
        <v>3354</v>
      </c>
      <c r="AK36" s="11">
        <f t="shared" si="66"/>
        <v>80</v>
      </c>
      <c r="AL36" s="12">
        <f t="shared" si="67"/>
        <v>2.4434941967012902E-2</v>
      </c>
      <c r="AM36" s="8"/>
      <c r="AN36" s="10">
        <v>2445</v>
      </c>
      <c r="AO36" s="11">
        <f t="shared" si="68"/>
        <v>-909</v>
      </c>
      <c r="AP36" s="12">
        <f t="shared" si="69"/>
        <v>-0.27101967799642224</v>
      </c>
      <c r="AR36" s="10">
        <v>1294</v>
      </c>
      <c r="AS36" s="11">
        <f t="shared" si="70"/>
        <v>-1151</v>
      </c>
      <c r="AT36" s="12">
        <f t="shared" si="71"/>
        <v>-0.47075664621676894</v>
      </c>
      <c r="AV36" s="10">
        <v>1294</v>
      </c>
      <c r="AW36" s="11">
        <f t="shared" si="72"/>
        <v>-1151</v>
      </c>
      <c r="AX36" s="12">
        <f t="shared" si="73"/>
        <v>-0.47075664621676894</v>
      </c>
      <c r="AZ36" s="10">
        <v>1294</v>
      </c>
      <c r="BA36" s="11">
        <f t="shared" si="35"/>
        <v>-1151</v>
      </c>
      <c r="BB36" s="12">
        <f t="shared" si="36"/>
        <v>-0.47075664621676894</v>
      </c>
      <c r="BD36" s="10">
        <v>1294</v>
      </c>
      <c r="BE36" s="11">
        <f t="shared" si="48"/>
        <v>-1151</v>
      </c>
      <c r="BF36" s="12">
        <f t="shared" si="49"/>
        <v>-0.47075664621676894</v>
      </c>
      <c r="BH36" s="10">
        <v>1294</v>
      </c>
      <c r="BI36" s="11">
        <f t="shared" si="74"/>
        <v>-1151</v>
      </c>
      <c r="BJ36" s="12">
        <f t="shared" si="75"/>
        <v>-0.47075664621676894</v>
      </c>
    </row>
    <row r="37" spans="1:62" ht="12" customHeight="1" x14ac:dyDescent="0.25">
      <c r="A37" s="1"/>
      <c r="B37" s="59"/>
      <c r="C37" s="1"/>
      <c r="D37" s="13" t="s">
        <v>23</v>
      </c>
      <c r="E37" s="8"/>
      <c r="F37" s="14">
        <f>(F35+F36)</f>
        <v>4201</v>
      </c>
      <c r="G37" s="8"/>
      <c r="H37" s="15">
        <f>(H35+H36)</f>
        <v>6308</v>
      </c>
      <c r="I37" s="16">
        <f t="shared" si="52"/>
        <v>2107</v>
      </c>
      <c r="J37" s="17">
        <f t="shared" si="53"/>
        <v>0.50154725065460615</v>
      </c>
      <c r="K37" s="8"/>
      <c r="L37" s="15">
        <f>(L35+L36)</f>
        <v>6272</v>
      </c>
      <c r="M37" s="16">
        <f t="shared" si="54"/>
        <v>-36</v>
      </c>
      <c r="N37" s="17">
        <f t="shared" si="55"/>
        <v>-5.7070386810399443E-3</v>
      </c>
      <c r="O37" s="8"/>
      <c r="P37" s="15">
        <f>(P35+P36)</f>
        <v>4800</v>
      </c>
      <c r="Q37" s="16">
        <f t="shared" si="56"/>
        <v>-1472</v>
      </c>
      <c r="R37" s="17">
        <f t="shared" si="57"/>
        <v>-0.23469387755102045</v>
      </c>
      <c r="S37" s="8"/>
      <c r="T37" s="15">
        <f>(T35+T36)</f>
        <v>4709</v>
      </c>
      <c r="U37" s="16">
        <f t="shared" si="58"/>
        <v>-91</v>
      </c>
      <c r="V37" s="17">
        <f t="shared" si="59"/>
        <v>-1.8958333333333299E-2</v>
      </c>
      <c r="W37" s="8"/>
      <c r="X37" s="15">
        <v>5665</v>
      </c>
      <c r="Y37" s="16">
        <f t="shared" si="60"/>
        <v>956</v>
      </c>
      <c r="Z37" s="17">
        <f t="shared" si="61"/>
        <v>0.20301550222977283</v>
      </c>
      <c r="AA37" s="8"/>
      <c r="AB37" s="15">
        <v>6771</v>
      </c>
      <c r="AC37" s="16">
        <f t="shared" si="62"/>
        <v>1106</v>
      </c>
      <c r="AD37" s="17">
        <f t="shared" si="63"/>
        <v>0.19523389232127086</v>
      </c>
      <c r="AE37" s="8"/>
      <c r="AF37" s="15">
        <f>SUM(AF35:AF36)</f>
        <v>7568</v>
      </c>
      <c r="AG37" s="16">
        <f t="shared" si="64"/>
        <v>797</v>
      </c>
      <c r="AH37" s="17">
        <f t="shared" si="65"/>
        <v>0.11770787180623254</v>
      </c>
      <c r="AI37" s="8"/>
      <c r="AJ37" s="15">
        <f>SUM(AJ35:AJ36)</f>
        <v>8589</v>
      </c>
      <c r="AK37" s="16">
        <f t="shared" si="66"/>
        <v>1021</v>
      </c>
      <c r="AL37" s="17">
        <f t="shared" si="67"/>
        <v>0.13491014799154333</v>
      </c>
      <c r="AM37" s="8"/>
      <c r="AN37" s="15">
        <f>SUM(AN35:AN36)</f>
        <v>7144</v>
      </c>
      <c r="AO37" s="16">
        <f t="shared" si="68"/>
        <v>-1445</v>
      </c>
      <c r="AP37" s="17">
        <f t="shared" si="69"/>
        <v>-0.16823844452206316</v>
      </c>
      <c r="AR37" s="15">
        <f>SUM(AR35:AR36)</f>
        <v>4076</v>
      </c>
      <c r="AS37" s="16">
        <f t="shared" si="70"/>
        <v>-3068</v>
      </c>
      <c r="AT37" s="17">
        <f t="shared" si="71"/>
        <v>-0.42945128779395292</v>
      </c>
      <c r="AV37" s="15">
        <f>SUM(AV35:AV36)</f>
        <v>4076</v>
      </c>
      <c r="AW37" s="16">
        <f t="shared" si="72"/>
        <v>-3068</v>
      </c>
      <c r="AX37" s="17">
        <f t="shared" si="73"/>
        <v>-0.42945128779395292</v>
      </c>
      <c r="AZ37" s="15">
        <f>SUM(AZ35:AZ36)</f>
        <v>4076</v>
      </c>
      <c r="BA37" s="16">
        <f t="shared" si="35"/>
        <v>-3068</v>
      </c>
      <c r="BB37" s="17">
        <f t="shared" si="36"/>
        <v>-0.42945128779395292</v>
      </c>
      <c r="BD37" s="15">
        <f>SUM(BD35:BD36)</f>
        <v>4076</v>
      </c>
      <c r="BE37" s="16">
        <f t="shared" si="48"/>
        <v>-3068</v>
      </c>
      <c r="BF37" s="17">
        <f t="shared" si="49"/>
        <v>-0.42945128779395292</v>
      </c>
      <c r="BH37" s="15">
        <f>SUM(BH35:BH36)</f>
        <v>4076</v>
      </c>
      <c r="BI37" s="16">
        <f t="shared" si="74"/>
        <v>-3068</v>
      </c>
      <c r="BJ37" s="17">
        <f t="shared" si="75"/>
        <v>-0.42945128779395292</v>
      </c>
    </row>
    <row r="38" spans="1:62" ht="12" customHeight="1" x14ac:dyDescent="0.25">
      <c r="A38" s="1"/>
      <c r="B38" s="59"/>
      <c r="C38" s="1"/>
      <c r="D38" s="7" t="s">
        <v>24</v>
      </c>
      <c r="E38" s="8"/>
      <c r="F38" s="9">
        <v>1767</v>
      </c>
      <c r="G38" s="8"/>
      <c r="H38" s="10">
        <v>1277</v>
      </c>
      <c r="I38" s="11">
        <f t="shared" si="52"/>
        <v>-490</v>
      </c>
      <c r="J38" s="12">
        <f t="shared" si="53"/>
        <v>-0.27730616864742497</v>
      </c>
      <c r="K38" s="8"/>
      <c r="L38" s="10">
        <v>904</v>
      </c>
      <c r="M38" s="11">
        <f t="shared" si="54"/>
        <v>-373</v>
      </c>
      <c r="N38" s="12">
        <f t="shared" si="55"/>
        <v>-0.29209083790133128</v>
      </c>
      <c r="O38" s="8"/>
      <c r="P38" s="10">
        <v>992</v>
      </c>
      <c r="Q38" s="11">
        <f t="shared" si="56"/>
        <v>88</v>
      </c>
      <c r="R38" s="12">
        <f t="shared" si="57"/>
        <v>9.7345132743362761E-2</v>
      </c>
      <c r="S38" s="8"/>
      <c r="T38" s="10">
        <v>1452</v>
      </c>
      <c r="U38" s="11">
        <f t="shared" si="58"/>
        <v>460</v>
      </c>
      <c r="V38" s="12">
        <f t="shared" si="59"/>
        <v>0.46370967741935476</v>
      </c>
      <c r="W38" s="8"/>
      <c r="X38" s="10">
        <v>3026</v>
      </c>
      <c r="Y38" s="11">
        <f t="shared" si="60"/>
        <v>1574</v>
      </c>
      <c r="Z38" s="12">
        <f t="shared" si="61"/>
        <v>1.0840220385674932</v>
      </c>
      <c r="AA38" s="8"/>
      <c r="AB38" s="10">
        <v>5848</v>
      </c>
      <c r="AC38" s="11">
        <f t="shared" si="62"/>
        <v>2822</v>
      </c>
      <c r="AD38" s="12">
        <f t="shared" si="63"/>
        <v>0.93258426966292141</v>
      </c>
      <c r="AE38" s="8"/>
      <c r="AF38" s="10">
        <v>7441</v>
      </c>
      <c r="AG38" s="11">
        <f t="shared" si="64"/>
        <v>1593</v>
      </c>
      <c r="AH38" s="12">
        <f t="shared" si="65"/>
        <v>0.27240082079343364</v>
      </c>
      <c r="AI38" s="8"/>
      <c r="AJ38" s="10">
        <v>7068</v>
      </c>
      <c r="AK38" s="11">
        <f t="shared" si="66"/>
        <v>-373</v>
      </c>
      <c r="AL38" s="12">
        <f t="shared" si="67"/>
        <v>-5.0127671011960806E-2</v>
      </c>
      <c r="AM38" s="8"/>
      <c r="AN38" s="10">
        <v>5881</v>
      </c>
      <c r="AO38" s="11">
        <f t="shared" si="68"/>
        <v>-1187</v>
      </c>
      <c r="AP38" s="12">
        <f t="shared" si="69"/>
        <v>-0.16794001131861913</v>
      </c>
      <c r="AR38" s="10">
        <v>3024</v>
      </c>
      <c r="AS38" s="11">
        <f t="shared" si="70"/>
        <v>-2857</v>
      </c>
      <c r="AT38" s="12">
        <f t="shared" si="71"/>
        <v>-0.48580173439891172</v>
      </c>
      <c r="AV38" s="10">
        <v>3024</v>
      </c>
      <c r="AW38" s="11">
        <f t="shared" si="72"/>
        <v>-2857</v>
      </c>
      <c r="AX38" s="12">
        <f t="shared" si="73"/>
        <v>-0.48580173439891172</v>
      </c>
      <c r="AZ38" s="10">
        <v>3024</v>
      </c>
      <c r="BA38" s="11">
        <f t="shared" si="35"/>
        <v>-2857</v>
      </c>
      <c r="BB38" s="12">
        <f t="shared" si="36"/>
        <v>-0.48580173439891172</v>
      </c>
      <c r="BD38" s="10">
        <v>3024</v>
      </c>
      <c r="BE38" s="11">
        <f t="shared" si="48"/>
        <v>-2857</v>
      </c>
      <c r="BF38" s="12">
        <f t="shared" si="49"/>
        <v>-0.48580173439891172</v>
      </c>
      <c r="BH38" s="10">
        <v>3024</v>
      </c>
      <c r="BI38" s="11">
        <f t="shared" si="74"/>
        <v>-2857</v>
      </c>
      <c r="BJ38" s="12">
        <f t="shared" si="75"/>
        <v>-0.48580173439891172</v>
      </c>
    </row>
    <row r="39" spans="1:62" ht="12" customHeight="1" x14ac:dyDescent="0.25">
      <c r="A39" s="1"/>
      <c r="B39" s="59"/>
      <c r="C39" s="1"/>
      <c r="D39" s="7" t="s">
        <v>25</v>
      </c>
      <c r="E39" s="8"/>
      <c r="F39" s="9">
        <v>653</v>
      </c>
      <c r="G39" s="8"/>
      <c r="H39" s="10">
        <v>470</v>
      </c>
      <c r="I39" s="11">
        <f t="shared" si="52"/>
        <v>-183</v>
      </c>
      <c r="J39" s="12">
        <f t="shared" si="53"/>
        <v>-0.28024502297090348</v>
      </c>
      <c r="K39" s="8"/>
      <c r="L39" s="10">
        <v>1050</v>
      </c>
      <c r="M39" s="11">
        <f t="shared" si="54"/>
        <v>580</v>
      </c>
      <c r="N39" s="12">
        <f t="shared" si="55"/>
        <v>1.2340425531914891</v>
      </c>
      <c r="O39" s="8"/>
      <c r="P39" s="10">
        <v>2422</v>
      </c>
      <c r="Q39" s="11">
        <f t="shared" si="56"/>
        <v>1372</v>
      </c>
      <c r="R39" s="12">
        <f t="shared" si="57"/>
        <v>1.3066666666666666</v>
      </c>
      <c r="S39" s="8"/>
      <c r="T39" s="10">
        <v>2927</v>
      </c>
      <c r="U39" s="11">
        <f t="shared" si="58"/>
        <v>505</v>
      </c>
      <c r="V39" s="12">
        <f t="shared" si="59"/>
        <v>0.20850536746490511</v>
      </c>
      <c r="W39" s="8"/>
      <c r="X39" s="10">
        <v>3152</v>
      </c>
      <c r="Y39" s="11">
        <f t="shared" si="60"/>
        <v>225</v>
      </c>
      <c r="Z39" s="12">
        <f t="shared" si="61"/>
        <v>7.6870515886573232E-2</v>
      </c>
      <c r="AA39" s="8"/>
      <c r="AB39" s="10">
        <v>3838</v>
      </c>
      <c r="AC39" s="11">
        <f t="shared" si="62"/>
        <v>686</v>
      </c>
      <c r="AD39" s="12">
        <f t="shared" si="63"/>
        <v>0.21763959390862953</v>
      </c>
      <c r="AE39" s="8"/>
      <c r="AF39" s="10">
        <v>3586</v>
      </c>
      <c r="AG39" s="11">
        <f t="shared" si="64"/>
        <v>-252</v>
      </c>
      <c r="AH39" s="12">
        <f t="shared" si="65"/>
        <v>-6.5659197498697197E-2</v>
      </c>
      <c r="AI39" s="8"/>
      <c r="AJ39" s="10">
        <v>2944</v>
      </c>
      <c r="AK39" s="11">
        <f t="shared" si="66"/>
        <v>-642</v>
      </c>
      <c r="AL39" s="12">
        <f t="shared" si="67"/>
        <v>-0.17902955939765752</v>
      </c>
      <c r="AM39" s="8"/>
      <c r="AN39" s="10">
        <v>3135</v>
      </c>
      <c r="AO39" s="11">
        <f t="shared" si="68"/>
        <v>191</v>
      </c>
      <c r="AP39" s="12">
        <f t="shared" si="69"/>
        <v>6.4877717391304435E-2</v>
      </c>
      <c r="AR39" s="10">
        <v>1753</v>
      </c>
      <c r="AS39" s="11">
        <f t="shared" si="70"/>
        <v>-1382</v>
      </c>
      <c r="AT39" s="12">
        <f t="shared" si="71"/>
        <v>-0.44082934609250402</v>
      </c>
      <c r="AV39" s="10">
        <v>1753</v>
      </c>
      <c r="AW39" s="11">
        <f t="shared" si="72"/>
        <v>-1382</v>
      </c>
      <c r="AX39" s="12">
        <f t="shared" si="73"/>
        <v>-0.44082934609250402</v>
      </c>
      <c r="AZ39" s="10">
        <v>1753</v>
      </c>
      <c r="BA39" s="11">
        <f t="shared" si="35"/>
        <v>-1382</v>
      </c>
      <c r="BB39" s="12">
        <f t="shared" si="36"/>
        <v>-0.44082934609250402</v>
      </c>
      <c r="BD39" s="10">
        <v>1753</v>
      </c>
      <c r="BE39" s="11">
        <f t="shared" si="48"/>
        <v>-1382</v>
      </c>
      <c r="BF39" s="12">
        <f t="shared" si="49"/>
        <v>-0.44082934609250402</v>
      </c>
      <c r="BH39" s="10">
        <v>1753</v>
      </c>
      <c r="BI39" s="11">
        <f t="shared" si="74"/>
        <v>-1382</v>
      </c>
      <c r="BJ39" s="12">
        <f t="shared" si="75"/>
        <v>-0.44082934609250402</v>
      </c>
    </row>
    <row r="40" spans="1:62" ht="12" customHeight="1" x14ac:dyDescent="0.25">
      <c r="A40" s="1"/>
      <c r="B40" s="59"/>
      <c r="C40" s="1"/>
      <c r="D40" s="13" t="s">
        <v>26</v>
      </c>
      <c r="E40" s="8"/>
      <c r="F40" s="14">
        <f>(F38+F39)</f>
        <v>2420</v>
      </c>
      <c r="G40" s="8"/>
      <c r="H40" s="15">
        <f>(H38+H39)</f>
        <v>1747</v>
      </c>
      <c r="I40" s="16">
        <f t="shared" si="52"/>
        <v>-673</v>
      </c>
      <c r="J40" s="17">
        <f t="shared" si="53"/>
        <v>-0.27809917355371905</v>
      </c>
      <c r="K40" s="8"/>
      <c r="L40" s="15">
        <f>(L38+L39)</f>
        <v>1954</v>
      </c>
      <c r="M40" s="16">
        <f t="shared" si="54"/>
        <v>207</v>
      </c>
      <c r="N40" s="17">
        <f t="shared" si="55"/>
        <v>0.1184888380080138</v>
      </c>
      <c r="O40" s="8"/>
      <c r="P40" s="15">
        <f>(P38+P39)</f>
        <v>3414</v>
      </c>
      <c r="Q40" s="16">
        <f t="shared" si="56"/>
        <v>1460</v>
      </c>
      <c r="R40" s="17">
        <f t="shared" si="57"/>
        <v>0.7471852610030707</v>
      </c>
      <c r="S40" s="8"/>
      <c r="T40" s="15">
        <f>(T38+T39)</f>
        <v>4379</v>
      </c>
      <c r="U40" s="16">
        <f t="shared" si="58"/>
        <v>965</v>
      </c>
      <c r="V40" s="17">
        <f t="shared" si="59"/>
        <v>0.28265963678968942</v>
      </c>
      <c r="W40" s="8"/>
      <c r="X40" s="15">
        <v>6178</v>
      </c>
      <c r="Y40" s="16">
        <f t="shared" si="60"/>
        <v>1799</v>
      </c>
      <c r="Z40" s="17">
        <f t="shared" si="61"/>
        <v>0.41082438912993835</v>
      </c>
      <c r="AA40" s="8"/>
      <c r="AB40" s="15">
        <v>9686</v>
      </c>
      <c r="AC40" s="16">
        <f t="shared" si="62"/>
        <v>3508</v>
      </c>
      <c r="AD40" s="17">
        <f t="shared" si="63"/>
        <v>0.56782130139203635</v>
      </c>
      <c r="AE40" s="8"/>
      <c r="AF40" s="15">
        <f>SUM(AF38:AF39)</f>
        <v>11027</v>
      </c>
      <c r="AG40" s="16">
        <f t="shared" si="64"/>
        <v>1341</v>
      </c>
      <c r="AH40" s="17">
        <f t="shared" si="65"/>
        <v>0.13844724344414616</v>
      </c>
      <c r="AI40" s="8"/>
      <c r="AJ40" s="15">
        <f>SUM(AJ38:AJ39)</f>
        <v>10012</v>
      </c>
      <c r="AK40" s="16">
        <f t="shared" si="66"/>
        <v>-1015</v>
      </c>
      <c r="AL40" s="17">
        <f t="shared" si="67"/>
        <v>-9.2046794232338858E-2</v>
      </c>
      <c r="AM40" s="8"/>
      <c r="AN40" s="15">
        <f>SUM(AN38:AN39)</f>
        <v>9016</v>
      </c>
      <c r="AO40" s="16">
        <f t="shared" si="68"/>
        <v>-996</v>
      </c>
      <c r="AP40" s="17">
        <f t="shared" si="69"/>
        <v>-9.94806232520975E-2</v>
      </c>
      <c r="AR40" s="15">
        <f>SUM(AR38:AR39)</f>
        <v>4777</v>
      </c>
      <c r="AS40" s="16">
        <f t="shared" si="70"/>
        <v>-4239</v>
      </c>
      <c r="AT40" s="17">
        <f t="shared" si="71"/>
        <v>-0.47016415261756872</v>
      </c>
      <c r="AV40" s="15">
        <f>SUM(AV38:AV39)</f>
        <v>4777</v>
      </c>
      <c r="AW40" s="16">
        <f t="shared" si="72"/>
        <v>-4239</v>
      </c>
      <c r="AX40" s="17">
        <f t="shared" si="73"/>
        <v>-0.47016415261756872</v>
      </c>
      <c r="AZ40" s="15">
        <f>SUM(AZ38:AZ39)</f>
        <v>4777</v>
      </c>
      <c r="BA40" s="16">
        <f t="shared" si="35"/>
        <v>-4239</v>
      </c>
      <c r="BB40" s="17">
        <f t="shared" si="36"/>
        <v>-0.47016415261756872</v>
      </c>
      <c r="BD40" s="15">
        <f>SUM(BD38:BD39)</f>
        <v>4777</v>
      </c>
      <c r="BE40" s="16">
        <f t="shared" si="48"/>
        <v>-4239</v>
      </c>
      <c r="BF40" s="17">
        <f t="shared" si="49"/>
        <v>-0.47016415261756872</v>
      </c>
      <c r="BH40" s="15">
        <f>SUM(BH38:BH39)</f>
        <v>4777</v>
      </c>
      <c r="BI40" s="16">
        <f t="shared" si="74"/>
        <v>-4239</v>
      </c>
      <c r="BJ40" s="17">
        <f t="shared" si="75"/>
        <v>-0.47016415261756872</v>
      </c>
    </row>
    <row r="41" spans="1:62" ht="4.5" customHeight="1" x14ac:dyDescent="0.25">
      <c r="A41" s="1"/>
      <c r="B41" s="59"/>
      <c r="C41" s="1"/>
      <c r="D41" s="18"/>
      <c r="E41" s="19"/>
      <c r="F41" s="20"/>
      <c r="G41" s="19"/>
      <c r="H41" s="20"/>
      <c r="I41" s="21"/>
      <c r="J41" s="22"/>
      <c r="K41" s="19"/>
      <c r="L41" s="20"/>
      <c r="M41" s="21"/>
      <c r="N41" s="22"/>
      <c r="O41" s="19"/>
      <c r="P41" s="20"/>
      <c r="Q41" s="21"/>
      <c r="R41" s="22"/>
      <c r="S41" s="19"/>
      <c r="T41" s="20"/>
      <c r="U41" s="21"/>
      <c r="V41" s="22"/>
      <c r="W41" s="19"/>
      <c r="X41" s="20"/>
      <c r="Y41" s="21"/>
      <c r="Z41" s="22"/>
      <c r="AA41" s="19"/>
      <c r="AB41" s="20"/>
      <c r="AC41" s="21"/>
      <c r="AD41" s="22"/>
      <c r="AE41" s="19"/>
      <c r="AF41" s="20"/>
      <c r="AG41" s="21"/>
      <c r="AH41" s="22"/>
      <c r="AI41" s="19"/>
      <c r="AJ41" s="20"/>
      <c r="AK41" s="21"/>
      <c r="AL41" s="22"/>
      <c r="AM41" s="19"/>
      <c r="AN41" s="20"/>
      <c r="AO41" s="21"/>
      <c r="AP41" s="22"/>
      <c r="AR41" s="20"/>
      <c r="AS41" s="21"/>
      <c r="AT41" s="22"/>
      <c r="AV41" s="20"/>
      <c r="AW41" s="21"/>
      <c r="AX41" s="22"/>
      <c r="AZ41" s="20"/>
      <c r="BA41" s="21">
        <f t="shared" si="35"/>
        <v>0</v>
      </c>
      <c r="BB41" s="22"/>
      <c r="BD41" s="20"/>
      <c r="BE41" s="21"/>
      <c r="BF41" s="22"/>
      <c r="BH41" s="20"/>
      <c r="BI41" s="11"/>
      <c r="BJ41" s="12"/>
    </row>
    <row r="42" spans="1:62" ht="12" customHeight="1" x14ac:dyDescent="0.25">
      <c r="A42" s="1"/>
      <c r="B42" s="60"/>
      <c r="C42" s="1"/>
      <c r="D42" s="13" t="s">
        <v>27</v>
      </c>
      <c r="E42" s="23"/>
      <c r="F42" s="14">
        <f>(F27+F30+F34+F37+F40)</f>
        <v>27130</v>
      </c>
      <c r="G42" s="23"/>
      <c r="H42" s="15">
        <f>(H27+H30+H34+H37+H40)</f>
        <v>17164</v>
      </c>
      <c r="I42" s="16">
        <f>(H42-F42)</f>
        <v>-9966</v>
      </c>
      <c r="J42" s="17">
        <f>(H42/F42)-1</f>
        <v>-0.36734242535938078</v>
      </c>
      <c r="K42" s="23"/>
      <c r="L42" s="15">
        <f>(L27+L30+L34+L37+L40)</f>
        <v>17041</v>
      </c>
      <c r="M42" s="16">
        <f>(L42-H42)</f>
        <v>-123</v>
      </c>
      <c r="N42" s="17">
        <f>(L42/H42)-1</f>
        <v>-7.1661617338615313E-3</v>
      </c>
      <c r="O42" s="23"/>
      <c r="P42" s="15">
        <f>(P27+P30+P34+P37+P40)</f>
        <v>23047</v>
      </c>
      <c r="Q42" s="16">
        <f>(P42-L42)</f>
        <v>6006</v>
      </c>
      <c r="R42" s="17">
        <f>(P42/L42)-1</f>
        <v>0.35244410539287596</v>
      </c>
      <c r="S42" s="23"/>
      <c r="T42" s="15">
        <f>(T27+T30+T34+T37+T40)</f>
        <v>25716</v>
      </c>
      <c r="U42" s="16">
        <f>(T42-P42)</f>
        <v>2669</v>
      </c>
      <c r="V42" s="17">
        <f>(T42/P42)-1</f>
        <v>0.1158068295222805</v>
      </c>
      <c r="W42" s="23"/>
      <c r="X42" s="15">
        <f>(X27+X30+X34+X37+X40)</f>
        <v>31227</v>
      </c>
      <c r="Y42" s="16">
        <f>(X42-T42)</f>
        <v>5511</v>
      </c>
      <c r="Z42" s="17">
        <f>(X42/T42)-1</f>
        <v>0.21430237984134393</v>
      </c>
      <c r="AA42" s="23"/>
      <c r="AB42" s="15">
        <f>(AB27+AB30+AB34+AB37+AB40)</f>
        <v>41046</v>
      </c>
      <c r="AC42" s="16">
        <f>(AB42-X42)</f>
        <v>9819</v>
      </c>
      <c r="AD42" s="17">
        <f>(AB42/X42)-1</f>
        <v>0.31443942741858</v>
      </c>
      <c r="AE42" s="23"/>
      <c r="AF42" s="15">
        <f>(AF27+AF30+AF34+AF37+AF40)</f>
        <v>42684</v>
      </c>
      <c r="AG42" s="16">
        <f>(AF42-AB42)</f>
        <v>1638</v>
      </c>
      <c r="AH42" s="17">
        <f>(AF42/AB42)-1</f>
        <v>3.9906446425961084E-2</v>
      </c>
      <c r="AI42" s="23"/>
      <c r="AJ42" s="15">
        <f>(AJ27+AJ30+AJ34+AJ37+AJ40)</f>
        <v>50542</v>
      </c>
      <c r="AK42" s="16">
        <f>(AJ42-AF42)</f>
        <v>7858</v>
      </c>
      <c r="AL42" s="17">
        <f>(AJ42/AF42)-1</f>
        <v>0.18409708555899162</v>
      </c>
      <c r="AM42" s="23"/>
      <c r="AN42" s="15">
        <f>(AN27+AN30+AN34+AN37+AN40)</f>
        <v>52223</v>
      </c>
      <c r="AO42" s="16">
        <f>(AN42-AJ42)</f>
        <v>1681</v>
      </c>
      <c r="AP42" s="17">
        <f>(AN42/AJ42)-1</f>
        <v>3.3259467373669471E-2</v>
      </c>
      <c r="AR42" s="15">
        <f>(AR27+AR30+AR34+AR37+AR40)</f>
        <v>32758</v>
      </c>
      <c r="AS42" s="16">
        <f>(AR42-AN42)</f>
        <v>-19465</v>
      </c>
      <c r="AT42" s="17">
        <f>(AR42/AN42)-1</f>
        <v>-0.37272849127778951</v>
      </c>
      <c r="AV42" s="15">
        <f>(AV27+AV30+AV34+AV37+AV40)</f>
        <v>32758</v>
      </c>
      <c r="AW42" s="16">
        <f t="shared" ref="AW42:AW104" si="76">(AV42-AN42)</f>
        <v>-19465</v>
      </c>
      <c r="AX42" s="17">
        <f t="shared" ref="AX42:AX104" si="77">(AV42/AN42)-1</f>
        <v>-0.37272849127778951</v>
      </c>
      <c r="AZ42" s="15">
        <f>(AZ27+AZ30+AZ34+AZ37+AZ40)</f>
        <v>32758</v>
      </c>
      <c r="BA42" s="16">
        <f t="shared" si="35"/>
        <v>-19465</v>
      </c>
      <c r="BB42" s="17">
        <f t="shared" si="36"/>
        <v>-0.37272849127778951</v>
      </c>
      <c r="BD42" s="15">
        <f>(BD27+BD30+BD34+BD37+BD40)</f>
        <v>32758</v>
      </c>
      <c r="BE42" s="16">
        <f t="shared" si="48"/>
        <v>-19465</v>
      </c>
      <c r="BF42" s="17">
        <f t="shared" si="49"/>
        <v>-0.37272849127778951</v>
      </c>
      <c r="BH42" s="15">
        <f>(BH27+BH30+BH34+BH37+BH40)</f>
        <v>32758</v>
      </c>
      <c r="BI42" s="16">
        <f>(BH42-AN42)</f>
        <v>-19465</v>
      </c>
      <c r="BJ42" s="17">
        <f>(BH42/AN42)-1</f>
        <v>-0.37272849127778951</v>
      </c>
    </row>
    <row r="43" spans="1:62" ht="3.75" customHeight="1" x14ac:dyDescent="0.25">
      <c r="A43" s="1"/>
      <c r="B43" s="5"/>
      <c r="C43" s="1"/>
      <c r="D43" s="1"/>
      <c r="E43" s="6"/>
      <c r="F43" s="1"/>
      <c r="G43" s="6"/>
      <c r="H43" s="1"/>
      <c r="I43" s="24"/>
      <c r="J43" s="6"/>
      <c r="K43" s="6"/>
      <c r="L43" s="1"/>
      <c r="M43" s="24"/>
      <c r="N43" s="6"/>
      <c r="O43" s="6"/>
      <c r="P43" s="1"/>
      <c r="Q43" s="24"/>
      <c r="R43" s="6"/>
      <c r="S43" s="6"/>
      <c r="T43" s="1"/>
      <c r="U43" s="24"/>
      <c r="V43" s="6"/>
      <c r="W43" s="6"/>
      <c r="X43" s="1"/>
      <c r="Y43" s="24"/>
      <c r="Z43" s="6"/>
      <c r="AA43" s="6"/>
      <c r="AB43" s="1"/>
      <c r="AC43" s="24"/>
      <c r="AD43" s="6"/>
      <c r="AE43" s="6"/>
      <c r="AF43" s="1"/>
      <c r="AG43" s="24"/>
      <c r="AH43" s="6"/>
      <c r="AI43" s="6"/>
      <c r="AJ43" s="1"/>
      <c r="AK43" s="24"/>
      <c r="AL43" s="6"/>
      <c r="AM43" s="6"/>
      <c r="AN43" s="1"/>
      <c r="AO43" s="24"/>
      <c r="AP43" s="6"/>
      <c r="AR43" s="1"/>
      <c r="AS43" s="24"/>
      <c r="AT43" s="6"/>
      <c r="AV43" s="1"/>
      <c r="AW43" s="24"/>
      <c r="AX43" s="6"/>
      <c r="AZ43" s="1"/>
      <c r="BA43" s="24">
        <f t="shared" si="35"/>
        <v>0</v>
      </c>
      <c r="BB43" s="6"/>
      <c r="BD43" s="1"/>
      <c r="BE43" s="24">
        <f t="shared" si="48"/>
        <v>0</v>
      </c>
      <c r="BF43" s="6"/>
      <c r="BH43" s="1"/>
      <c r="BI43" s="24">
        <f t="shared" ref="BI43" si="78">(BH43-AR43)</f>
        <v>0</v>
      </c>
      <c r="BJ43" s="6"/>
    </row>
    <row r="44" spans="1:62" ht="12" customHeight="1" x14ac:dyDescent="0.25">
      <c r="A44" s="1"/>
      <c r="B44" s="58" t="s">
        <v>29</v>
      </c>
      <c r="C44" s="1"/>
      <c r="D44" s="7" t="s">
        <v>10</v>
      </c>
      <c r="E44" s="8"/>
      <c r="F44" s="9">
        <v>25750</v>
      </c>
      <c r="G44" s="8"/>
      <c r="H44" s="10">
        <v>25236</v>
      </c>
      <c r="I44" s="11">
        <f t="shared" ref="I44:I60" si="79">(H44-F44)</f>
        <v>-514</v>
      </c>
      <c r="J44" s="12">
        <f t="shared" ref="J44:J60" si="80">(H44/F44)-1</f>
        <v>-1.9961165048543728E-2</v>
      </c>
      <c r="K44" s="8"/>
      <c r="L44" s="10">
        <v>25718</v>
      </c>
      <c r="M44" s="11">
        <f t="shared" ref="M44:M60" si="81">(L44-H44)</f>
        <v>482</v>
      </c>
      <c r="N44" s="12">
        <f t="shared" ref="N44:N60" si="82">(L44/H44)-1</f>
        <v>1.9099698842922841E-2</v>
      </c>
      <c r="O44" s="8"/>
      <c r="P44" s="10">
        <v>26481</v>
      </c>
      <c r="Q44" s="11">
        <f t="shared" ref="Q44:Q60" si="83">(P44-L44)</f>
        <v>763</v>
      </c>
      <c r="R44" s="12">
        <f t="shared" ref="R44:R60" si="84">(P44/L44)-1</f>
        <v>2.9667936853565502E-2</v>
      </c>
      <c r="S44" s="8"/>
      <c r="T44" s="10">
        <v>26898</v>
      </c>
      <c r="U44" s="11">
        <f t="shared" ref="U44:U60" si="85">(T44-P44)</f>
        <v>417</v>
      </c>
      <c r="V44" s="12">
        <f t="shared" ref="V44:V60" si="86">(T44/P44)-1</f>
        <v>1.5747139458479609E-2</v>
      </c>
      <c r="W44" s="8"/>
      <c r="X44" s="10">
        <v>27202</v>
      </c>
      <c r="Y44" s="11">
        <f t="shared" ref="Y44:Y60" si="87">(X44-T44)</f>
        <v>304</v>
      </c>
      <c r="Z44" s="12">
        <f t="shared" ref="Z44:Z60" si="88">(X44/T44)-1</f>
        <v>1.1301955535727659E-2</v>
      </c>
      <c r="AA44" s="8"/>
      <c r="AB44" s="10">
        <v>27681</v>
      </c>
      <c r="AC44" s="11">
        <f t="shared" ref="AC44:AC60" si="89">(AB44-X44)</f>
        <v>479</v>
      </c>
      <c r="AD44" s="12">
        <f t="shared" ref="AD44:AD60" si="90">(AB44/X44)-1</f>
        <v>1.760899933828397E-2</v>
      </c>
      <c r="AE44" s="8"/>
      <c r="AF44" s="10">
        <v>27492</v>
      </c>
      <c r="AG44" s="11">
        <f t="shared" ref="AG44:AG60" si="91">(AF44-AB44)</f>
        <v>-189</v>
      </c>
      <c r="AH44" s="12">
        <f t="shared" ref="AH44:AH60" si="92">(AF44/AB44)-1</f>
        <v>-6.8277880134388624E-3</v>
      </c>
      <c r="AI44" s="8"/>
      <c r="AJ44" s="10">
        <v>28239</v>
      </c>
      <c r="AK44" s="11">
        <f t="shared" ref="AK44:AK60" si="93">(AJ44-AF44)</f>
        <v>747</v>
      </c>
      <c r="AL44" s="12">
        <f t="shared" ref="AL44:AL60" si="94">(AJ44/AF44)-1</f>
        <v>2.7171540811872452E-2</v>
      </c>
      <c r="AM44" s="8"/>
      <c r="AN44" s="10">
        <v>29296</v>
      </c>
      <c r="AO44" s="11">
        <f t="shared" ref="AO44:AO62" si="95">(AN44-AJ44)</f>
        <v>1057</v>
      </c>
      <c r="AP44" s="12">
        <f t="shared" ref="AP44:AP60" si="96">(AN44/AJ44)-1</f>
        <v>3.7430503913028046E-2</v>
      </c>
      <c r="AR44" s="10">
        <v>32148</v>
      </c>
      <c r="AS44" s="11">
        <f t="shared" ref="AS44:AS62" si="97">(AR44-AN44)</f>
        <v>2852</v>
      </c>
      <c r="AT44" s="12">
        <f t="shared" ref="AT44:AT60" si="98">(AR44/AN44)-1</f>
        <v>9.735117422173678E-2</v>
      </c>
      <c r="AV44" s="10">
        <v>32148</v>
      </c>
      <c r="AW44" s="11">
        <f t="shared" si="76"/>
        <v>2852</v>
      </c>
      <c r="AX44" s="12">
        <f t="shared" si="77"/>
        <v>9.735117422173678E-2</v>
      </c>
      <c r="AZ44" s="10">
        <v>32148</v>
      </c>
      <c r="BA44" s="11">
        <f t="shared" si="35"/>
        <v>2852</v>
      </c>
      <c r="BB44" s="12">
        <f t="shared" si="36"/>
        <v>9.735117422173678E-2</v>
      </c>
      <c r="BD44" s="10">
        <v>32148</v>
      </c>
      <c r="BE44" s="11">
        <f t="shared" si="48"/>
        <v>2852</v>
      </c>
      <c r="BF44" s="12">
        <f t="shared" si="49"/>
        <v>9.735117422173678E-2</v>
      </c>
      <c r="BH44" s="10">
        <v>32148</v>
      </c>
      <c r="BI44" s="11">
        <f>(BH44-AN44)</f>
        <v>2852</v>
      </c>
      <c r="BJ44" s="12">
        <f>(BH44/AN44)-1</f>
        <v>9.735117422173678E-2</v>
      </c>
    </row>
    <row r="45" spans="1:62" ht="12" customHeight="1" x14ac:dyDescent="0.25">
      <c r="A45" s="1"/>
      <c r="B45" s="59"/>
      <c r="C45" s="1"/>
      <c r="D45" s="7" t="s">
        <v>11</v>
      </c>
      <c r="E45" s="8"/>
      <c r="F45" s="9">
        <v>55995</v>
      </c>
      <c r="G45" s="8"/>
      <c r="H45" s="10">
        <v>51833</v>
      </c>
      <c r="I45" s="11">
        <f t="shared" si="79"/>
        <v>-4162</v>
      </c>
      <c r="J45" s="12">
        <f t="shared" si="80"/>
        <v>-7.4328065005804134E-2</v>
      </c>
      <c r="K45" s="8"/>
      <c r="L45" s="10">
        <v>51759</v>
      </c>
      <c r="M45" s="11">
        <f t="shared" si="81"/>
        <v>-74</v>
      </c>
      <c r="N45" s="12">
        <f t="shared" si="82"/>
        <v>-1.4276619142244984E-3</v>
      </c>
      <c r="O45" s="8"/>
      <c r="P45" s="10">
        <v>51281</v>
      </c>
      <c r="Q45" s="11">
        <f t="shared" si="83"/>
        <v>-478</v>
      </c>
      <c r="R45" s="12">
        <f t="shared" si="84"/>
        <v>-9.2351088699549333E-3</v>
      </c>
      <c r="S45" s="8"/>
      <c r="T45" s="10">
        <v>52366</v>
      </c>
      <c r="U45" s="11">
        <f t="shared" si="85"/>
        <v>1085</v>
      </c>
      <c r="V45" s="12">
        <f t="shared" si="86"/>
        <v>2.1157933737641521E-2</v>
      </c>
      <c r="W45" s="8"/>
      <c r="X45" s="10">
        <v>52809</v>
      </c>
      <c r="Y45" s="11">
        <f t="shared" si="87"/>
        <v>443</v>
      </c>
      <c r="Z45" s="12">
        <f t="shared" si="88"/>
        <v>8.4596875835465379E-3</v>
      </c>
      <c r="AA45" s="8"/>
      <c r="AB45" s="10">
        <v>52342</v>
      </c>
      <c r="AC45" s="11">
        <f t="shared" si="89"/>
        <v>-467</v>
      </c>
      <c r="AD45" s="12">
        <f t="shared" si="90"/>
        <v>-8.843189607832036E-3</v>
      </c>
      <c r="AE45" s="8"/>
      <c r="AF45" s="10">
        <v>49746</v>
      </c>
      <c r="AG45" s="11">
        <f t="shared" si="91"/>
        <v>-2596</v>
      </c>
      <c r="AH45" s="12">
        <f t="shared" si="92"/>
        <v>-4.959688204501167E-2</v>
      </c>
      <c r="AI45" s="8"/>
      <c r="AJ45" s="10">
        <v>49944</v>
      </c>
      <c r="AK45" s="11">
        <f t="shared" si="93"/>
        <v>198</v>
      </c>
      <c r="AL45" s="12">
        <f t="shared" si="94"/>
        <v>3.9802195151368291E-3</v>
      </c>
      <c r="AM45" s="8"/>
      <c r="AN45" s="10">
        <v>50512</v>
      </c>
      <c r="AO45" s="11">
        <f t="shared" si="95"/>
        <v>568</v>
      </c>
      <c r="AP45" s="12">
        <f t="shared" si="96"/>
        <v>1.1372737465961791E-2</v>
      </c>
      <c r="AR45" s="10">
        <v>51752</v>
      </c>
      <c r="AS45" s="11">
        <f t="shared" si="97"/>
        <v>1240</v>
      </c>
      <c r="AT45" s="12">
        <f t="shared" si="98"/>
        <v>2.4548622109597629E-2</v>
      </c>
      <c r="AV45" s="10">
        <v>51752</v>
      </c>
      <c r="AW45" s="11">
        <f t="shared" si="76"/>
        <v>1240</v>
      </c>
      <c r="AX45" s="12">
        <f t="shared" si="77"/>
        <v>2.4548622109597629E-2</v>
      </c>
      <c r="AZ45" s="10">
        <v>51752</v>
      </c>
      <c r="BA45" s="11">
        <f t="shared" si="35"/>
        <v>1240</v>
      </c>
      <c r="BB45" s="12">
        <f t="shared" si="36"/>
        <v>2.4548622109597629E-2</v>
      </c>
      <c r="BD45" s="10">
        <v>51752</v>
      </c>
      <c r="BE45" s="11">
        <f t="shared" si="48"/>
        <v>1240</v>
      </c>
      <c r="BF45" s="12">
        <f t="shared" si="49"/>
        <v>2.4548622109597629E-2</v>
      </c>
      <c r="BH45" s="10">
        <v>51752</v>
      </c>
      <c r="BI45" s="11">
        <f t="shared" ref="BI45:BI60" si="99">(BH45-AN45)</f>
        <v>1240</v>
      </c>
      <c r="BJ45" s="12">
        <f t="shared" ref="BJ45:BJ60" si="100">(BH45/AN45)-1</f>
        <v>2.4548622109597629E-2</v>
      </c>
    </row>
    <row r="46" spans="1:62" ht="12" customHeight="1" x14ac:dyDescent="0.25">
      <c r="A46" s="1"/>
      <c r="B46" s="59"/>
      <c r="C46" s="1"/>
      <c r="D46" s="7" t="s">
        <v>12</v>
      </c>
      <c r="E46" s="8"/>
      <c r="F46" s="9">
        <v>10906</v>
      </c>
      <c r="G46" s="8"/>
      <c r="H46" s="10">
        <v>10839</v>
      </c>
      <c r="I46" s="11">
        <f t="shared" si="79"/>
        <v>-67</v>
      </c>
      <c r="J46" s="12">
        <f t="shared" si="80"/>
        <v>-6.1434072987346378E-3</v>
      </c>
      <c r="K46" s="8"/>
      <c r="L46" s="10">
        <v>10942</v>
      </c>
      <c r="M46" s="11">
        <f t="shared" si="81"/>
        <v>103</v>
      </c>
      <c r="N46" s="12">
        <f t="shared" si="82"/>
        <v>9.5027216532890257E-3</v>
      </c>
      <c r="O46" s="8"/>
      <c r="P46" s="10">
        <v>11294</v>
      </c>
      <c r="Q46" s="11">
        <f t="shared" si="83"/>
        <v>352</v>
      </c>
      <c r="R46" s="12">
        <f t="shared" si="84"/>
        <v>3.2169621641381818E-2</v>
      </c>
      <c r="S46" s="8"/>
      <c r="T46" s="10">
        <v>11176</v>
      </c>
      <c r="U46" s="11">
        <f t="shared" si="85"/>
        <v>-118</v>
      </c>
      <c r="V46" s="12">
        <f t="shared" si="86"/>
        <v>-1.0448025500265579E-2</v>
      </c>
      <c r="W46" s="8"/>
      <c r="X46" s="10">
        <v>11242</v>
      </c>
      <c r="Y46" s="11">
        <f t="shared" si="87"/>
        <v>66</v>
      </c>
      <c r="Z46" s="12">
        <f t="shared" si="88"/>
        <v>5.9055118110236116E-3</v>
      </c>
      <c r="AA46" s="8"/>
      <c r="AB46" s="10">
        <v>11903</v>
      </c>
      <c r="AC46" s="11">
        <f t="shared" si="89"/>
        <v>661</v>
      </c>
      <c r="AD46" s="12">
        <f t="shared" si="90"/>
        <v>5.8797367016545143E-2</v>
      </c>
      <c r="AE46" s="8"/>
      <c r="AF46" s="10">
        <v>11437</v>
      </c>
      <c r="AG46" s="11">
        <f t="shared" si="91"/>
        <v>-466</v>
      </c>
      <c r="AH46" s="12">
        <f t="shared" si="92"/>
        <v>-3.9149794169537122E-2</v>
      </c>
      <c r="AI46" s="8"/>
      <c r="AJ46" s="10">
        <v>12169</v>
      </c>
      <c r="AK46" s="11">
        <f t="shared" si="93"/>
        <v>732</v>
      </c>
      <c r="AL46" s="12">
        <f t="shared" si="94"/>
        <v>6.400279793652186E-2</v>
      </c>
      <c r="AM46" s="8"/>
      <c r="AN46" s="10">
        <v>12129</v>
      </c>
      <c r="AO46" s="11">
        <f t="shared" si="95"/>
        <v>-40</v>
      </c>
      <c r="AP46" s="12">
        <f t="shared" si="96"/>
        <v>-3.2870408414824581E-3</v>
      </c>
      <c r="AR46" s="10">
        <v>11686</v>
      </c>
      <c r="AS46" s="11">
        <f t="shared" si="97"/>
        <v>-443</v>
      </c>
      <c r="AT46" s="12">
        <f t="shared" si="98"/>
        <v>-3.6524033308599213E-2</v>
      </c>
      <c r="AV46" s="10">
        <v>11686</v>
      </c>
      <c r="AW46" s="11">
        <f t="shared" si="76"/>
        <v>-443</v>
      </c>
      <c r="AX46" s="12">
        <f t="shared" si="77"/>
        <v>-3.6524033308599213E-2</v>
      </c>
      <c r="AZ46" s="10">
        <v>11686</v>
      </c>
      <c r="BA46" s="11">
        <f t="shared" si="35"/>
        <v>-443</v>
      </c>
      <c r="BB46" s="12">
        <f t="shared" si="36"/>
        <v>-3.6524033308599213E-2</v>
      </c>
      <c r="BD46" s="10">
        <v>11686</v>
      </c>
      <c r="BE46" s="11">
        <f t="shared" si="48"/>
        <v>-443</v>
      </c>
      <c r="BF46" s="12">
        <f t="shared" si="49"/>
        <v>-3.6524033308599213E-2</v>
      </c>
      <c r="BH46" s="10">
        <v>11686</v>
      </c>
      <c r="BI46" s="11">
        <f t="shared" si="99"/>
        <v>-443</v>
      </c>
      <c r="BJ46" s="12">
        <f t="shared" si="100"/>
        <v>-3.6524033308599213E-2</v>
      </c>
    </row>
    <row r="47" spans="1:62" ht="12" customHeight="1" x14ac:dyDescent="0.25">
      <c r="A47" s="1"/>
      <c r="B47" s="59"/>
      <c r="C47" s="1"/>
      <c r="D47" s="13" t="s">
        <v>13</v>
      </c>
      <c r="E47" s="8"/>
      <c r="F47" s="14">
        <f>(F44+F45+F46)</f>
        <v>92651</v>
      </c>
      <c r="G47" s="8"/>
      <c r="H47" s="15">
        <f>(H44+H45+H46)</f>
        <v>87908</v>
      </c>
      <c r="I47" s="16">
        <f t="shared" si="79"/>
        <v>-4743</v>
      </c>
      <c r="J47" s="17">
        <f t="shared" si="80"/>
        <v>-5.1192108018262128E-2</v>
      </c>
      <c r="K47" s="8"/>
      <c r="L47" s="15">
        <f>(L44+L45+L46)</f>
        <v>88419</v>
      </c>
      <c r="M47" s="16">
        <f t="shared" si="81"/>
        <v>511</v>
      </c>
      <c r="N47" s="17">
        <f t="shared" si="82"/>
        <v>5.8128952996314709E-3</v>
      </c>
      <c r="O47" s="8"/>
      <c r="P47" s="15">
        <f>(P44+P45+P46)</f>
        <v>89056</v>
      </c>
      <c r="Q47" s="16">
        <f t="shared" si="83"/>
        <v>637</v>
      </c>
      <c r="R47" s="17">
        <f t="shared" si="84"/>
        <v>7.2043339101324211E-3</v>
      </c>
      <c r="S47" s="8"/>
      <c r="T47" s="15">
        <f>(T44+T45+T46)</f>
        <v>90440</v>
      </c>
      <c r="U47" s="16">
        <f t="shared" si="85"/>
        <v>1384</v>
      </c>
      <c r="V47" s="17">
        <f t="shared" si="86"/>
        <v>1.5540783327344654E-2</v>
      </c>
      <c r="W47" s="8"/>
      <c r="X47" s="15">
        <v>91253</v>
      </c>
      <c r="Y47" s="16">
        <f t="shared" si="87"/>
        <v>813</v>
      </c>
      <c r="Z47" s="17">
        <f t="shared" si="88"/>
        <v>8.9893852277753705E-3</v>
      </c>
      <c r="AA47" s="8"/>
      <c r="AB47" s="15">
        <v>91926</v>
      </c>
      <c r="AC47" s="16">
        <f t="shared" si="89"/>
        <v>673</v>
      </c>
      <c r="AD47" s="17">
        <f t="shared" si="90"/>
        <v>7.3750999967123754E-3</v>
      </c>
      <c r="AE47" s="8"/>
      <c r="AF47" s="15">
        <f>SUM(AF44:AF46)</f>
        <v>88675</v>
      </c>
      <c r="AG47" s="16">
        <f t="shared" si="91"/>
        <v>-3251</v>
      </c>
      <c r="AH47" s="17">
        <f t="shared" si="92"/>
        <v>-3.5365402606444274E-2</v>
      </c>
      <c r="AI47" s="8"/>
      <c r="AJ47" s="15">
        <f>SUM(AJ44:AJ46)</f>
        <v>90352</v>
      </c>
      <c r="AK47" s="16">
        <f t="shared" si="93"/>
        <v>1677</v>
      </c>
      <c r="AL47" s="17">
        <f t="shared" si="94"/>
        <v>1.8911756413870773E-2</v>
      </c>
      <c r="AM47" s="8"/>
      <c r="AN47" s="15">
        <f>SUM(AN44:AN46)</f>
        <v>91937</v>
      </c>
      <c r="AO47" s="16">
        <f t="shared" si="95"/>
        <v>1585</v>
      </c>
      <c r="AP47" s="17">
        <f t="shared" si="96"/>
        <v>1.7542500442712994E-2</v>
      </c>
      <c r="AR47" s="15">
        <f>SUM(AR44:AR46)</f>
        <v>95586</v>
      </c>
      <c r="AS47" s="16">
        <f t="shared" si="97"/>
        <v>3649</v>
      </c>
      <c r="AT47" s="17">
        <f t="shared" si="98"/>
        <v>3.9690222652468465E-2</v>
      </c>
      <c r="AV47" s="15">
        <f>SUM(AV44:AV46)</f>
        <v>95586</v>
      </c>
      <c r="AW47" s="16">
        <f t="shared" si="76"/>
        <v>3649</v>
      </c>
      <c r="AX47" s="17">
        <f t="shared" si="77"/>
        <v>3.9690222652468465E-2</v>
      </c>
      <c r="AZ47" s="15">
        <f>SUM(AZ44:AZ46)</f>
        <v>95586</v>
      </c>
      <c r="BA47" s="16">
        <f t="shared" si="35"/>
        <v>3649</v>
      </c>
      <c r="BB47" s="17">
        <f t="shared" si="36"/>
        <v>3.9690222652468465E-2</v>
      </c>
      <c r="BD47" s="15">
        <f>SUM(BD44:BD46)</f>
        <v>95586</v>
      </c>
      <c r="BE47" s="16">
        <f t="shared" si="48"/>
        <v>3649</v>
      </c>
      <c r="BF47" s="17">
        <f t="shared" si="49"/>
        <v>3.9690222652468465E-2</v>
      </c>
      <c r="BH47" s="15">
        <f>SUM(BH44:BH46)</f>
        <v>95586</v>
      </c>
      <c r="BI47" s="16">
        <f t="shared" si="99"/>
        <v>3649</v>
      </c>
      <c r="BJ47" s="17">
        <f t="shared" si="100"/>
        <v>3.9690222652468465E-2</v>
      </c>
    </row>
    <row r="48" spans="1:62" ht="12" customHeight="1" x14ac:dyDescent="0.25">
      <c r="A48" s="1"/>
      <c r="B48" s="59"/>
      <c r="C48" s="1"/>
      <c r="D48" s="7" t="s">
        <v>14</v>
      </c>
      <c r="E48" s="8"/>
      <c r="F48" s="9">
        <v>24613</v>
      </c>
      <c r="G48" s="8"/>
      <c r="H48" s="10">
        <v>19943</v>
      </c>
      <c r="I48" s="11">
        <f t="shared" si="79"/>
        <v>-4670</v>
      </c>
      <c r="J48" s="12">
        <f t="shared" si="80"/>
        <v>-0.18973713078454479</v>
      </c>
      <c r="K48" s="8"/>
      <c r="L48" s="10">
        <v>20062</v>
      </c>
      <c r="M48" s="11">
        <f t="shared" si="81"/>
        <v>119</v>
      </c>
      <c r="N48" s="12">
        <f t="shared" si="82"/>
        <v>5.967005967006056E-3</v>
      </c>
      <c r="O48" s="8"/>
      <c r="P48" s="10">
        <v>19815</v>
      </c>
      <c r="Q48" s="11">
        <f t="shared" si="83"/>
        <v>-247</v>
      </c>
      <c r="R48" s="12">
        <f t="shared" si="84"/>
        <v>-1.2311833316718146E-2</v>
      </c>
      <c r="S48" s="8"/>
      <c r="T48" s="10">
        <v>18498</v>
      </c>
      <c r="U48" s="11">
        <f t="shared" si="85"/>
        <v>-1317</v>
      </c>
      <c r="V48" s="12">
        <f t="shared" si="86"/>
        <v>-6.64647993943982E-2</v>
      </c>
      <c r="W48" s="8"/>
      <c r="X48" s="10">
        <v>16986</v>
      </c>
      <c r="Y48" s="11">
        <f t="shared" si="87"/>
        <v>-1512</v>
      </c>
      <c r="Z48" s="12">
        <f t="shared" si="88"/>
        <v>-8.1738566331495344E-2</v>
      </c>
      <c r="AA48" s="8"/>
      <c r="AB48" s="10">
        <v>14799</v>
      </c>
      <c r="AC48" s="11">
        <f t="shared" si="89"/>
        <v>-2187</v>
      </c>
      <c r="AD48" s="12">
        <f t="shared" si="90"/>
        <v>-0.1287530907806429</v>
      </c>
      <c r="AE48" s="8"/>
      <c r="AF48" s="10">
        <v>17352</v>
      </c>
      <c r="AG48" s="11">
        <f t="shared" si="91"/>
        <v>2553</v>
      </c>
      <c r="AH48" s="12">
        <f t="shared" si="92"/>
        <v>0.17251165619298603</v>
      </c>
      <c r="AI48" s="8"/>
      <c r="AJ48" s="10">
        <v>16398</v>
      </c>
      <c r="AK48" s="11">
        <f t="shared" si="93"/>
        <v>-954</v>
      </c>
      <c r="AL48" s="12">
        <f t="shared" si="94"/>
        <v>-5.4979253112033222E-2</v>
      </c>
      <c r="AM48" s="8"/>
      <c r="AN48" s="10">
        <v>18248</v>
      </c>
      <c r="AO48" s="11">
        <f t="shared" si="95"/>
        <v>1850</v>
      </c>
      <c r="AP48" s="12">
        <f t="shared" si="96"/>
        <v>0.11281863641907552</v>
      </c>
      <c r="AR48" s="10">
        <v>21230</v>
      </c>
      <c r="AS48" s="11">
        <f t="shared" si="97"/>
        <v>2982</v>
      </c>
      <c r="AT48" s="12">
        <f t="shared" si="98"/>
        <v>0.16341516878562024</v>
      </c>
      <c r="AV48" s="10">
        <v>21230</v>
      </c>
      <c r="AW48" s="11">
        <f t="shared" si="76"/>
        <v>2982</v>
      </c>
      <c r="AX48" s="12">
        <f t="shared" si="77"/>
        <v>0.16341516878562024</v>
      </c>
      <c r="AZ48" s="10">
        <v>21230</v>
      </c>
      <c r="BA48" s="11">
        <f t="shared" si="35"/>
        <v>2982</v>
      </c>
      <c r="BB48" s="12">
        <f t="shared" si="36"/>
        <v>0.16341516878562024</v>
      </c>
      <c r="BD48" s="10">
        <v>21230</v>
      </c>
      <c r="BE48" s="11">
        <f t="shared" si="48"/>
        <v>2982</v>
      </c>
      <c r="BF48" s="12">
        <f t="shared" si="49"/>
        <v>0.16341516878562024</v>
      </c>
      <c r="BH48" s="10">
        <v>21230</v>
      </c>
      <c r="BI48" s="11">
        <f t="shared" si="99"/>
        <v>2982</v>
      </c>
      <c r="BJ48" s="12">
        <f t="shared" si="100"/>
        <v>0.16341516878562024</v>
      </c>
    </row>
    <row r="49" spans="1:62" ht="12" customHeight="1" x14ac:dyDescent="0.25">
      <c r="A49" s="1"/>
      <c r="B49" s="59"/>
      <c r="C49" s="1"/>
      <c r="D49" s="7" t="s">
        <v>15</v>
      </c>
      <c r="E49" s="8"/>
      <c r="F49" s="9">
        <v>23882</v>
      </c>
      <c r="G49" s="8"/>
      <c r="H49" s="10">
        <v>24076</v>
      </c>
      <c r="I49" s="11">
        <f t="shared" si="79"/>
        <v>194</v>
      </c>
      <c r="J49" s="12">
        <f t="shared" si="80"/>
        <v>8.1232727577253971E-3</v>
      </c>
      <c r="K49" s="8"/>
      <c r="L49" s="10">
        <v>23044</v>
      </c>
      <c r="M49" s="11">
        <f t="shared" si="81"/>
        <v>-1032</v>
      </c>
      <c r="N49" s="12">
        <f t="shared" si="82"/>
        <v>-4.2864263166638938E-2</v>
      </c>
      <c r="O49" s="8"/>
      <c r="P49" s="10">
        <v>23140</v>
      </c>
      <c r="Q49" s="11">
        <f t="shared" si="83"/>
        <v>96</v>
      </c>
      <c r="R49" s="12">
        <f t="shared" si="84"/>
        <v>4.1659434126020134E-3</v>
      </c>
      <c r="S49" s="8"/>
      <c r="T49" s="10">
        <v>23618</v>
      </c>
      <c r="U49" s="11">
        <f t="shared" si="85"/>
        <v>478</v>
      </c>
      <c r="V49" s="12">
        <f t="shared" si="86"/>
        <v>2.0656871218668993E-2</v>
      </c>
      <c r="W49" s="8"/>
      <c r="X49" s="10">
        <v>24336</v>
      </c>
      <c r="Y49" s="11">
        <f t="shared" si="87"/>
        <v>718</v>
      </c>
      <c r="Z49" s="12">
        <f t="shared" si="88"/>
        <v>3.0400541959522354E-2</v>
      </c>
      <c r="AA49" s="8"/>
      <c r="AB49" s="10">
        <v>24508</v>
      </c>
      <c r="AC49" s="11">
        <f t="shared" si="89"/>
        <v>172</v>
      </c>
      <c r="AD49" s="12">
        <f t="shared" si="90"/>
        <v>7.0677186061800512E-3</v>
      </c>
      <c r="AE49" s="8"/>
      <c r="AF49" s="10">
        <v>21138</v>
      </c>
      <c r="AG49" s="11">
        <f t="shared" si="91"/>
        <v>-3370</v>
      </c>
      <c r="AH49" s="12">
        <f t="shared" si="92"/>
        <v>-0.13750612045046517</v>
      </c>
      <c r="AI49" s="8"/>
      <c r="AJ49" s="10">
        <v>20910</v>
      </c>
      <c r="AK49" s="11">
        <f t="shared" si="93"/>
        <v>-228</v>
      </c>
      <c r="AL49" s="12">
        <f t="shared" si="94"/>
        <v>-1.078626170877095E-2</v>
      </c>
      <c r="AM49" s="8"/>
      <c r="AN49" s="10">
        <v>20491</v>
      </c>
      <c r="AO49" s="11">
        <f t="shared" si="95"/>
        <v>-419</v>
      </c>
      <c r="AP49" s="12">
        <f t="shared" si="96"/>
        <v>-2.0038259206121456E-2</v>
      </c>
      <c r="AR49" s="10">
        <v>20143</v>
      </c>
      <c r="AS49" s="11">
        <f t="shared" si="97"/>
        <v>-348</v>
      </c>
      <c r="AT49" s="12">
        <f t="shared" si="98"/>
        <v>-1.6983065736176806E-2</v>
      </c>
      <c r="AV49" s="10">
        <v>20143</v>
      </c>
      <c r="AW49" s="11">
        <f t="shared" si="76"/>
        <v>-348</v>
      </c>
      <c r="AX49" s="12">
        <f t="shared" si="77"/>
        <v>-1.6983065736176806E-2</v>
      </c>
      <c r="AZ49" s="10">
        <v>20143</v>
      </c>
      <c r="BA49" s="11">
        <f t="shared" si="35"/>
        <v>-348</v>
      </c>
      <c r="BB49" s="12">
        <f t="shared" si="36"/>
        <v>-1.6983065736176806E-2</v>
      </c>
      <c r="BD49" s="10">
        <v>20143</v>
      </c>
      <c r="BE49" s="11">
        <f t="shared" si="48"/>
        <v>-348</v>
      </c>
      <c r="BF49" s="12">
        <f t="shared" si="49"/>
        <v>-1.6983065736176806E-2</v>
      </c>
      <c r="BH49" s="10">
        <v>20143</v>
      </c>
      <c r="BI49" s="11">
        <f t="shared" si="99"/>
        <v>-348</v>
      </c>
      <c r="BJ49" s="12">
        <f t="shared" si="100"/>
        <v>-1.6983065736176806E-2</v>
      </c>
    </row>
    <row r="50" spans="1:62" ht="12" customHeight="1" x14ac:dyDescent="0.25">
      <c r="A50" s="1"/>
      <c r="B50" s="59"/>
      <c r="C50" s="1"/>
      <c r="D50" s="13" t="s">
        <v>16</v>
      </c>
      <c r="E50" s="8"/>
      <c r="F50" s="14">
        <f>(F48+F49)</f>
        <v>48495</v>
      </c>
      <c r="G50" s="8"/>
      <c r="H50" s="15">
        <f>(H48+H49)</f>
        <v>44019</v>
      </c>
      <c r="I50" s="16">
        <f t="shared" si="79"/>
        <v>-4476</v>
      </c>
      <c r="J50" s="17">
        <f t="shared" si="80"/>
        <v>-9.2298175069594812E-2</v>
      </c>
      <c r="K50" s="8"/>
      <c r="L50" s="15">
        <f>(L48+L49)</f>
        <v>43106</v>
      </c>
      <c r="M50" s="16">
        <f t="shared" si="81"/>
        <v>-913</v>
      </c>
      <c r="N50" s="17">
        <f t="shared" si="82"/>
        <v>-2.0741043640246204E-2</v>
      </c>
      <c r="O50" s="8"/>
      <c r="P50" s="15">
        <f>(P48+P49)</f>
        <v>42955</v>
      </c>
      <c r="Q50" s="16">
        <f t="shared" si="83"/>
        <v>-151</v>
      </c>
      <c r="R50" s="17">
        <f t="shared" si="84"/>
        <v>-3.5029926228367092E-3</v>
      </c>
      <c r="S50" s="8"/>
      <c r="T50" s="15">
        <f>(T48+T49)</f>
        <v>42116</v>
      </c>
      <c r="U50" s="16">
        <f t="shared" si="85"/>
        <v>-839</v>
      </c>
      <c r="V50" s="17">
        <f t="shared" si="86"/>
        <v>-1.953206844372013E-2</v>
      </c>
      <c r="W50" s="8"/>
      <c r="X50" s="15">
        <v>41322</v>
      </c>
      <c r="Y50" s="16">
        <f t="shared" si="87"/>
        <v>-794</v>
      </c>
      <c r="Z50" s="17">
        <f t="shared" si="88"/>
        <v>-1.8852692563396389E-2</v>
      </c>
      <c r="AA50" s="8"/>
      <c r="AB50" s="15">
        <v>39307</v>
      </c>
      <c r="AC50" s="16">
        <f t="shared" si="89"/>
        <v>-2015</v>
      </c>
      <c r="AD50" s="17">
        <f t="shared" si="90"/>
        <v>-4.8763370601616618E-2</v>
      </c>
      <c r="AE50" s="8"/>
      <c r="AF50" s="15">
        <f>SUM(AF48:AF49)</f>
        <v>38490</v>
      </c>
      <c r="AG50" s="16">
        <f t="shared" si="91"/>
        <v>-817</v>
      </c>
      <c r="AH50" s="17">
        <f t="shared" si="92"/>
        <v>-2.0785101890248514E-2</v>
      </c>
      <c r="AI50" s="8"/>
      <c r="AJ50" s="15">
        <f>SUM(AJ48:AJ49)</f>
        <v>37308</v>
      </c>
      <c r="AK50" s="16">
        <f t="shared" si="93"/>
        <v>-1182</v>
      </c>
      <c r="AL50" s="17">
        <f t="shared" si="94"/>
        <v>-3.0709275136399095E-2</v>
      </c>
      <c r="AM50" s="8"/>
      <c r="AN50" s="15">
        <f>SUM(AN48:AN49)</f>
        <v>38739</v>
      </c>
      <c r="AO50" s="16">
        <f t="shared" si="95"/>
        <v>1431</v>
      </c>
      <c r="AP50" s="17">
        <f t="shared" si="96"/>
        <v>3.835638468961089E-2</v>
      </c>
      <c r="AR50" s="15">
        <f>SUM(AR48:AR49)</f>
        <v>41373</v>
      </c>
      <c r="AS50" s="16">
        <f t="shared" si="97"/>
        <v>2634</v>
      </c>
      <c r="AT50" s="17">
        <f t="shared" si="98"/>
        <v>6.7993494927592435E-2</v>
      </c>
      <c r="AV50" s="15">
        <f>SUM(AV48:AV49)</f>
        <v>41373</v>
      </c>
      <c r="AW50" s="16">
        <f t="shared" si="76"/>
        <v>2634</v>
      </c>
      <c r="AX50" s="17">
        <f t="shared" si="77"/>
        <v>6.7993494927592435E-2</v>
      </c>
      <c r="AZ50" s="15">
        <f>SUM(AZ48:AZ49)</f>
        <v>41373</v>
      </c>
      <c r="BA50" s="16">
        <f t="shared" si="35"/>
        <v>2634</v>
      </c>
      <c r="BB50" s="17">
        <f t="shared" si="36"/>
        <v>6.7993494927592435E-2</v>
      </c>
      <c r="BD50" s="15">
        <f>SUM(BD48:BD49)</f>
        <v>41373</v>
      </c>
      <c r="BE50" s="16">
        <f t="shared" si="48"/>
        <v>2634</v>
      </c>
      <c r="BF50" s="17">
        <f t="shared" si="49"/>
        <v>6.7993494927592435E-2</v>
      </c>
      <c r="BH50" s="15">
        <f>SUM(BH48:BH49)</f>
        <v>41373</v>
      </c>
      <c r="BI50" s="16">
        <f t="shared" si="99"/>
        <v>2634</v>
      </c>
      <c r="BJ50" s="17">
        <f t="shared" si="100"/>
        <v>6.7993494927592435E-2</v>
      </c>
    </row>
    <row r="51" spans="1:62" ht="12" customHeight="1" x14ac:dyDescent="0.25">
      <c r="A51" s="1"/>
      <c r="B51" s="59"/>
      <c r="C51" s="1"/>
      <c r="D51" s="7" t="s">
        <v>17</v>
      </c>
      <c r="E51" s="8"/>
      <c r="F51" s="9">
        <v>47459</v>
      </c>
      <c r="G51" s="8"/>
      <c r="H51" s="10">
        <v>41241</v>
      </c>
      <c r="I51" s="11">
        <f t="shared" si="79"/>
        <v>-6218</v>
      </c>
      <c r="J51" s="12">
        <f t="shared" si="80"/>
        <v>-0.13101835268336881</v>
      </c>
      <c r="K51" s="8"/>
      <c r="L51" s="10">
        <v>40386</v>
      </c>
      <c r="M51" s="11">
        <f t="shared" si="81"/>
        <v>-855</v>
      </c>
      <c r="N51" s="12">
        <f t="shared" si="82"/>
        <v>-2.0731796028224392E-2</v>
      </c>
      <c r="O51" s="8"/>
      <c r="P51" s="10">
        <v>40956</v>
      </c>
      <c r="Q51" s="11">
        <f t="shared" si="83"/>
        <v>570</v>
      </c>
      <c r="R51" s="12">
        <f t="shared" si="84"/>
        <v>1.4113801812509319E-2</v>
      </c>
      <c r="S51" s="8"/>
      <c r="T51" s="10">
        <v>38496</v>
      </c>
      <c r="U51" s="11">
        <f t="shared" si="85"/>
        <v>-2460</v>
      </c>
      <c r="V51" s="12">
        <f t="shared" si="86"/>
        <v>-6.0064459419865268E-2</v>
      </c>
      <c r="W51" s="8"/>
      <c r="X51" s="10">
        <v>37507</v>
      </c>
      <c r="Y51" s="11">
        <f t="shared" si="87"/>
        <v>-989</v>
      </c>
      <c r="Z51" s="12">
        <f t="shared" si="88"/>
        <v>-2.5690980881130532E-2</v>
      </c>
      <c r="AA51" s="8"/>
      <c r="AB51" s="10">
        <v>36497</v>
      </c>
      <c r="AC51" s="11">
        <f t="shared" si="89"/>
        <v>-1010</v>
      </c>
      <c r="AD51" s="12">
        <f t="shared" si="90"/>
        <v>-2.6928306716079708E-2</v>
      </c>
      <c r="AE51" s="8"/>
      <c r="AF51" s="10">
        <v>33678</v>
      </c>
      <c r="AG51" s="11">
        <f t="shared" si="91"/>
        <v>-2819</v>
      </c>
      <c r="AH51" s="12">
        <f t="shared" si="92"/>
        <v>-7.7239225141792489E-2</v>
      </c>
      <c r="AI51" s="8"/>
      <c r="AJ51" s="10">
        <v>35688</v>
      </c>
      <c r="AK51" s="11">
        <f t="shared" si="93"/>
        <v>2010</v>
      </c>
      <c r="AL51" s="12">
        <f t="shared" si="94"/>
        <v>5.9682879030821256E-2</v>
      </c>
      <c r="AM51" s="8"/>
      <c r="AN51" s="10">
        <v>35802</v>
      </c>
      <c r="AO51" s="11">
        <f t="shared" si="95"/>
        <v>114</v>
      </c>
      <c r="AP51" s="12">
        <f t="shared" si="96"/>
        <v>3.194351042367094E-3</v>
      </c>
      <c r="AR51" s="10">
        <v>37084</v>
      </c>
      <c r="AS51" s="11">
        <f t="shared" si="97"/>
        <v>1282</v>
      </c>
      <c r="AT51" s="12">
        <f t="shared" si="98"/>
        <v>3.5808055415898599E-2</v>
      </c>
      <c r="AV51" s="10">
        <v>37084</v>
      </c>
      <c r="AW51" s="11">
        <f t="shared" si="76"/>
        <v>1282</v>
      </c>
      <c r="AX51" s="12">
        <f t="shared" si="77"/>
        <v>3.5808055415898599E-2</v>
      </c>
      <c r="AZ51" s="10">
        <v>37084</v>
      </c>
      <c r="BA51" s="11">
        <f t="shared" si="35"/>
        <v>1282</v>
      </c>
      <c r="BB51" s="12">
        <f t="shared" si="36"/>
        <v>3.5808055415898599E-2</v>
      </c>
      <c r="BD51" s="10">
        <v>37084</v>
      </c>
      <c r="BE51" s="11">
        <f t="shared" si="48"/>
        <v>1282</v>
      </c>
      <c r="BF51" s="12">
        <f t="shared" si="49"/>
        <v>3.5808055415898599E-2</v>
      </c>
      <c r="BH51" s="10">
        <v>37084</v>
      </c>
      <c r="BI51" s="11">
        <f t="shared" si="99"/>
        <v>1282</v>
      </c>
      <c r="BJ51" s="12">
        <f t="shared" si="100"/>
        <v>3.5808055415898599E-2</v>
      </c>
    </row>
    <row r="52" spans="1:62" ht="12" customHeight="1" x14ac:dyDescent="0.25">
      <c r="A52" s="1"/>
      <c r="B52" s="59"/>
      <c r="C52" s="1"/>
      <c r="D52" s="7" t="s">
        <v>18</v>
      </c>
      <c r="E52" s="8"/>
      <c r="F52" s="9">
        <v>56808</v>
      </c>
      <c r="G52" s="8"/>
      <c r="H52" s="10">
        <v>53995</v>
      </c>
      <c r="I52" s="11">
        <f t="shared" si="79"/>
        <v>-2813</v>
      </c>
      <c r="J52" s="12">
        <f t="shared" si="80"/>
        <v>-4.9517673567103238E-2</v>
      </c>
      <c r="K52" s="8"/>
      <c r="L52" s="10">
        <v>52432</v>
      </c>
      <c r="M52" s="11">
        <f t="shared" si="81"/>
        <v>-1563</v>
      </c>
      <c r="N52" s="12">
        <f t="shared" si="82"/>
        <v>-2.8947124733771701E-2</v>
      </c>
      <c r="O52" s="8"/>
      <c r="P52" s="10">
        <v>54567</v>
      </c>
      <c r="Q52" s="11">
        <f t="shared" si="83"/>
        <v>2135</v>
      </c>
      <c r="R52" s="12">
        <f t="shared" si="84"/>
        <v>4.0719407995117418E-2</v>
      </c>
      <c r="S52" s="8"/>
      <c r="T52" s="10">
        <v>53663</v>
      </c>
      <c r="U52" s="11">
        <f t="shared" si="85"/>
        <v>-904</v>
      </c>
      <c r="V52" s="12">
        <f t="shared" si="86"/>
        <v>-1.656678945150003E-2</v>
      </c>
      <c r="W52" s="8"/>
      <c r="X52" s="10">
        <v>54171</v>
      </c>
      <c r="Y52" s="11">
        <f t="shared" si="87"/>
        <v>508</v>
      </c>
      <c r="Z52" s="12">
        <f t="shared" si="88"/>
        <v>9.4664852878147965E-3</v>
      </c>
      <c r="AA52" s="8"/>
      <c r="AB52" s="10">
        <v>55439</v>
      </c>
      <c r="AC52" s="11">
        <f t="shared" si="89"/>
        <v>1268</v>
      </c>
      <c r="AD52" s="12">
        <f t="shared" si="90"/>
        <v>2.3407358180576265E-2</v>
      </c>
      <c r="AE52" s="8"/>
      <c r="AF52" s="10">
        <v>61641</v>
      </c>
      <c r="AG52" s="11">
        <f t="shared" si="91"/>
        <v>6202</v>
      </c>
      <c r="AH52" s="12">
        <f t="shared" si="92"/>
        <v>0.11187070473854144</v>
      </c>
      <c r="AI52" s="8"/>
      <c r="AJ52" s="10">
        <v>60446</v>
      </c>
      <c r="AK52" s="11">
        <f t="shared" si="93"/>
        <v>-1195</v>
      </c>
      <c r="AL52" s="12">
        <f t="shared" si="94"/>
        <v>-1.9386447332132795E-2</v>
      </c>
      <c r="AM52" s="8"/>
      <c r="AN52" s="10">
        <v>61031</v>
      </c>
      <c r="AO52" s="11">
        <f t="shared" si="95"/>
        <v>585</v>
      </c>
      <c r="AP52" s="12">
        <f t="shared" si="96"/>
        <v>9.6780597558150383E-3</v>
      </c>
      <c r="AR52" s="10">
        <v>59712</v>
      </c>
      <c r="AS52" s="11">
        <f t="shared" si="97"/>
        <v>-1319</v>
      </c>
      <c r="AT52" s="12">
        <f t="shared" si="98"/>
        <v>-2.161196768855167E-2</v>
      </c>
      <c r="AV52" s="10">
        <v>59712</v>
      </c>
      <c r="AW52" s="11">
        <f t="shared" si="76"/>
        <v>-1319</v>
      </c>
      <c r="AX52" s="12">
        <f t="shared" si="77"/>
        <v>-2.161196768855167E-2</v>
      </c>
      <c r="AZ52" s="10">
        <v>59712</v>
      </c>
      <c r="BA52" s="11">
        <f t="shared" si="35"/>
        <v>-1319</v>
      </c>
      <c r="BB52" s="12">
        <f t="shared" si="36"/>
        <v>-2.161196768855167E-2</v>
      </c>
      <c r="BD52" s="10">
        <v>59712</v>
      </c>
      <c r="BE52" s="11">
        <f t="shared" si="48"/>
        <v>-1319</v>
      </c>
      <c r="BF52" s="12">
        <f t="shared" si="49"/>
        <v>-2.161196768855167E-2</v>
      </c>
      <c r="BH52" s="10">
        <v>59712</v>
      </c>
      <c r="BI52" s="11">
        <f t="shared" si="99"/>
        <v>-1319</v>
      </c>
      <c r="BJ52" s="12">
        <f t="shared" si="100"/>
        <v>-2.161196768855167E-2</v>
      </c>
    </row>
    <row r="53" spans="1:62" ht="12" customHeight="1" x14ac:dyDescent="0.25">
      <c r="A53" s="1"/>
      <c r="B53" s="59"/>
      <c r="C53" s="1"/>
      <c r="D53" s="7" t="s">
        <v>19</v>
      </c>
      <c r="E53" s="8"/>
      <c r="F53" s="9">
        <v>22582</v>
      </c>
      <c r="G53" s="8"/>
      <c r="H53" s="10">
        <v>20063</v>
      </c>
      <c r="I53" s="11">
        <f t="shared" si="79"/>
        <v>-2519</v>
      </c>
      <c r="J53" s="12">
        <f t="shared" si="80"/>
        <v>-0.11154902134443367</v>
      </c>
      <c r="K53" s="8"/>
      <c r="L53" s="10">
        <v>20198</v>
      </c>
      <c r="M53" s="11">
        <f t="shared" si="81"/>
        <v>135</v>
      </c>
      <c r="N53" s="12">
        <f t="shared" si="82"/>
        <v>6.7288042665603065E-3</v>
      </c>
      <c r="O53" s="8"/>
      <c r="P53" s="10">
        <v>18853</v>
      </c>
      <c r="Q53" s="11">
        <f t="shared" si="83"/>
        <v>-1345</v>
      </c>
      <c r="R53" s="12">
        <f t="shared" si="84"/>
        <v>-6.6590751559560402E-2</v>
      </c>
      <c r="S53" s="8"/>
      <c r="T53" s="10">
        <v>18949</v>
      </c>
      <c r="U53" s="11">
        <f t="shared" si="85"/>
        <v>96</v>
      </c>
      <c r="V53" s="12">
        <f t="shared" si="86"/>
        <v>5.0920277939849878E-3</v>
      </c>
      <c r="W53" s="8"/>
      <c r="X53" s="10">
        <v>18495</v>
      </c>
      <c r="Y53" s="11">
        <f t="shared" si="87"/>
        <v>-454</v>
      </c>
      <c r="Z53" s="12">
        <f t="shared" si="88"/>
        <v>-2.3959047970869229E-2</v>
      </c>
      <c r="AA53" s="8"/>
      <c r="AB53" s="10">
        <v>16505</v>
      </c>
      <c r="AC53" s="11">
        <f t="shared" si="89"/>
        <v>-1990</v>
      </c>
      <c r="AD53" s="12">
        <f t="shared" si="90"/>
        <v>-0.10759664774263311</v>
      </c>
      <c r="AE53" s="8"/>
      <c r="AF53" s="10">
        <v>12088</v>
      </c>
      <c r="AG53" s="11">
        <f t="shared" si="91"/>
        <v>-4417</v>
      </c>
      <c r="AH53" s="12">
        <f t="shared" si="92"/>
        <v>-0.26761587397758257</v>
      </c>
      <c r="AI53" s="8"/>
      <c r="AJ53" s="10">
        <v>11570</v>
      </c>
      <c r="AK53" s="11">
        <f t="shared" si="93"/>
        <v>-518</v>
      </c>
      <c r="AL53" s="12">
        <f t="shared" si="94"/>
        <v>-4.2852415618795492E-2</v>
      </c>
      <c r="AM53" s="8"/>
      <c r="AN53" s="10">
        <v>10013</v>
      </c>
      <c r="AO53" s="11">
        <f t="shared" si="95"/>
        <v>-1557</v>
      </c>
      <c r="AP53" s="12">
        <f t="shared" si="96"/>
        <v>-0.13457216940363004</v>
      </c>
      <c r="AR53" s="10">
        <v>10965</v>
      </c>
      <c r="AS53" s="11">
        <f t="shared" si="97"/>
        <v>952</v>
      </c>
      <c r="AT53" s="12">
        <f t="shared" si="98"/>
        <v>9.5076400679117157E-2</v>
      </c>
      <c r="AV53" s="10">
        <v>10965</v>
      </c>
      <c r="AW53" s="11">
        <f t="shared" si="76"/>
        <v>952</v>
      </c>
      <c r="AX53" s="12">
        <f t="shared" si="77"/>
        <v>9.5076400679117157E-2</v>
      </c>
      <c r="AZ53" s="10">
        <v>10965</v>
      </c>
      <c r="BA53" s="11">
        <f t="shared" si="35"/>
        <v>952</v>
      </c>
      <c r="BB53" s="12">
        <f t="shared" si="36"/>
        <v>9.5076400679117157E-2</v>
      </c>
      <c r="BD53" s="10">
        <v>10965</v>
      </c>
      <c r="BE53" s="11">
        <f t="shared" si="48"/>
        <v>952</v>
      </c>
      <c r="BF53" s="12">
        <f t="shared" si="49"/>
        <v>9.5076400679117157E-2</v>
      </c>
      <c r="BH53" s="10">
        <v>10965</v>
      </c>
      <c r="BI53" s="11">
        <f t="shared" si="99"/>
        <v>952</v>
      </c>
      <c r="BJ53" s="12">
        <f t="shared" si="100"/>
        <v>9.5076400679117157E-2</v>
      </c>
    </row>
    <row r="54" spans="1:62" ht="12" customHeight="1" x14ac:dyDescent="0.25">
      <c r="A54" s="1"/>
      <c r="B54" s="59"/>
      <c r="C54" s="1"/>
      <c r="D54" s="13" t="s">
        <v>20</v>
      </c>
      <c r="E54" s="8"/>
      <c r="F54" s="14">
        <f>(F51+F52+F53)</f>
        <v>126849</v>
      </c>
      <c r="G54" s="8"/>
      <c r="H54" s="15">
        <f>(H51+H52+H53)</f>
        <v>115299</v>
      </c>
      <c r="I54" s="16">
        <f t="shared" si="79"/>
        <v>-11550</v>
      </c>
      <c r="J54" s="17">
        <f t="shared" si="80"/>
        <v>-9.1053141924650527E-2</v>
      </c>
      <c r="K54" s="8"/>
      <c r="L54" s="15">
        <f>(L51+L52+L53)</f>
        <v>113016</v>
      </c>
      <c r="M54" s="16">
        <f t="shared" si="81"/>
        <v>-2283</v>
      </c>
      <c r="N54" s="17">
        <f t="shared" si="82"/>
        <v>-1.9800692113548291E-2</v>
      </c>
      <c r="O54" s="8"/>
      <c r="P54" s="15">
        <f>(P51+P52+P53)</f>
        <v>114376</v>
      </c>
      <c r="Q54" s="16">
        <f t="shared" si="83"/>
        <v>1360</v>
      </c>
      <c r="R54" s="17">
        <f t="shared" si="84"/>
        <v>1.2033694344163681E-2</v>
      </c>
      <c r="S54" s="8"/>
      <c r="T54" s="15">
        <f>(T51+T52+T53)</f>
        <v>111108</v>
      </c>
      <c r="U54" s="16">
        <f t="shared" si="85"/>
        <v>-3268</v>
      </c>
      <c r="V54" s="17">
        <f t="shared" si="86"/>
        <v>-2.8572427782052157E-2</v>
      </c>
      <c r="W54" s="8"/>
      <c r="X54" s="15">
        <v>110173</v>
      </c>
      <c r="Y54" s="16">
        <f t="shared" si="87"/>
        <v>-935</v>
      </c>
      <c r="Z54" s="17">
        <f t="shared" si="88"/>
        <v>-8.415235626597517E-3</v>
      </c>
      <c r="AA54" s="8"/>
      <c r="AB54" s="15">
        <v>108441</v>
      </c>
      <c r="AC54" s="16">
        <f t="shared" si="89"/>
        <v>-1732</v>
      </c>
      <c r="AD54" s="17">
        <f t="shared" si="90"/>
        <v>-1.5720730124440641E-2</v>
      </c>
      <c r="AE54" s="8"/>
      <c r="AF54" s="15">
        <f>SUM(AF51:AF53)</f>
        <v>107407</v>
      </c>
      <c r="AG54" s="16">
        <f t="shared" si="91"/>
        <v>-1034</v>
      </c>
      <c r="AH54" s="17">
        <f t="shared" si="92"/>
        <v>-9.5351389234699102E-3</v>
      </c>
      <c r="AI54" s="8"/>
      <c r="AJ54" s="15">
        <f>SUM(AJ51:AJ53)</f>
        <v>107704</v>
      </c>
      <c r="AK54" s="16">
        <f t="shared" si="93"/>
        <v>297</v>
      </c>
      <c r="AL54" s="17">
        <f t="shared" si="94"/>
        <v>2.7651829024180063E-3</v>
      </c>
      <c r="AM54" s="8"/>
      <c r="AN54" s="15">
        <f>SUM(AN51:AN53)</f>
        <v>106846</v>
      </c>
      <c r="AO54" s="16">
        <f t="shared" si="95"/>
        <v>-858</v>
      </c>
      <c r="AP54" s="17">
        <f t="shared" si="96"/>
        <v>-7.9662779469658052E-3</v>
      </c>
      <c r="AR54" s="15">
        <f>SUM(AR51:AR53)</f>
        <v>107761</v>
      </c>
      <c r="AS54" s="16">
        <f t="shared" si="97"/>
        <v>915</v>
      </c>
      <c r="AT54" s="17">
        <f t="shared" si="98"/>
        <v>8.5637272335885584E-3</v>
      </c>
      <c r="AV54" s="15">
        <f>SUM(AV51:AV53)</f>
        <v>107761</v>
      </c>
      <c r="AW54" s="16">
        <f t="shared" si="76"/>
        <v>915</v>
      </c>
      <c r="AX54" s="17">
        <f t="shared" si="77"/>
        <v>8.5637272335885584E-3</v>
      </c>
      <c r="AZ54" s="15">
        <f>SUM(AZ51:AZ53)</f>
        <v>107761</v>
      </c>
      <c r="BA54" s="16">
        <f t="shared" si="35"/>
        <v>915</v>
      </c>
      <c r="BB54" s="17">
        <f t="shared" si="36"/>
        <v>8.5637272335885584E-3</v>
      </c>
      <c r="BD54" s="15">
        <f>SUM(BD51:BD53)</f>
        <v>107761</v>
      </c>
      <c r="BE54" s="16">
        <f t="shared" si="48"/>
        <v>915</v>
      </c>
      <c r="BF54" s="17">
        <f t="shared" si="49"/>
        <v>8.5637272335885584E-3</v>
      </c>
      <c r="BH54" s="15">
        <f>SUM(BH51:BH53)</f>
        <v>107761</v>
      </c>
      <c r="BI54" s="16">
        <f t="shared" si="99"/>
        <v>915</v>
      </c>
      <c r="BJ54" s="17">
        <f t="shared" si="100"/>
        <v>8.5637272335885584E-3</v>
      </c>
    </row>
    <row r="55" spans="1:62" ht="12" customHeight="1" x14ac:dyDescent="0.25">
      <c r="A55" s="1"/>
      <c r="B55" s="59"/>
      <c r="C55" s="1"/>
      <c r="D55" s="7" t="s">
        <v>21</v>
      </c>
      <c r="E55" s="8"/>
      <c r="F55" s="9">
        <v>42045</v>
      </c>
      <c r="G55" s="8"/>
      <c r="H55" s="10">
        <v>40587</v>
      </c>
      <c r="I55" s="11">
        <f t="shared" si="79"/>
        <v>-1458</v>
      </c>
      <c r="J55" s="12">
        <f t="shared" si="80"/>
        <v>-3.4677131644666459E-2</v>
      </c>
      <c r="K55" s="8"/>
      <c r="L55" s="10">
        <v>41863</v>
      </c>
      <c r="M55" s="11">
        <f t="shared" si="81"/>
        <v>1276</v>
      </c>
      <c r="N55" s="12">
        <f t="shared" si="82"/>
        <v>3.143863798753288E-2</v>
      </c>
      <c r="O55" s="8"/>
      <c r="P55" s="10">
        <v>40540</v>
      </c>
      <c r="Q55" s="11">
        <f t="shared" si="83"/>
        <v>-1323</v>
      </c>
      <c r="R55" s="12">
        <f t="shared" si="84"/>
        <v>-3.1603086257554369E-2</v>
      </c>
      <c r="S55" s="8"/>
      <c r="T55" s="10">
        <v>39710</v>
      </c>
      <c r="U55" s="11">
        <f t="shared" si="85"/>
        <v>-830</v>
      </c>
      <c r="V55" s="12">
        <f t="shared" si="86"/>
        <v>-2.0473606314750814E-2</v>
      </c>
      <c r="W55" s="8"/>
      <c r="X55" s="10">
        <v>40923</v>
      </c>
      <c r="Y55" s="11">
        <f t="shared" si="87"/>
        <v>1213</v>
      </c>
      <c r="Z55" s="12">
        <f t="shared" si="88"/>
        <v>3.0546461848400819E-2</v>
      </c>
      <c r="AA55" s="8"/>
      <c r="AB55" s="10">
        <v>36974</v>
      </c>
      <c r="AC55" s="11">
        <f t="shared" si="89"/>
        <v>-3949</v>
      </c>
      <c r="AD55" s="12">
        <f t="shared" si="90"/>
        <v>-9.6498301688537014E-2</v>
      </c>
      <c r="AE55" s="8"/>
      <c r="AF55" s="10">
        <v>37384</v>
      </c>
      <c r="AG55" s="11">
        <f t="shared" si="91"/>
        <v>410</v>
      </c>
      <c r="AH55" s="12">
        <f t="shared" si="92"/>
        <v>1.1088873262292465E-2</v>
      </c>
      <c r="AI55" s="8"/>
      <c r="AJ55" s="10">
        <v>36919</v>
      </c>
      <c r="AK55" s="11">
        <f t="shared" si="93"/>
        <v>-465</v>
      </c>
      <c r="AL55" s="12">
        <f t="shared" si="94"/>
        <v>-1.2438476353520245E-2</v>
      </c>
      <c r="AM55" s="8"/>
      <c r="AN55" s="10">
        <v>35618</v>
      </c>
      <c r="AO55" s="11">
        <f t="shared" si="95"/>
        <v>-1301</v>
      </c>
      <c r="AP55" s="12">
        <f t="shared" si="96"/>
        <v>-3.5239307673555653E-2</v>
      </c>
      <c r="AR55" s="10">
        <v>37816</v>
      </c>
      <c r="AS55" s="11">
        <f t="shared" si="97"/>
        <v>2198</v>
      </c>
      <c r="AT55" s="12">
        <f t="shared" si="98"/>
        <v>6.1710371160649036E-2</v>
      </c>
      <c r="AV55" s="10">
        <v>37816</v>
      </c>
      <c r="AW55" s="11">
        <f t="shared" si="76"/>
        <v>2198</v>
      </c>
      <c r="AX55" s="12">
        <f t="shared" si="77"/>
        <v>6.1710371160649036E-2</v>
      </c>
      <c r="AZ55" s="10">
        <v>37816</v>
      </c>
      <c r="BA55" s="11">
        <f t="shared" si="35"/>
        <v>2198</v>
      </c>
      <c r="BB55" s="12">
        <f t="shared" si="36"/>
        <v>6.1710371160649036E-2</v>
      </c>
      <c r="BD55" s="10">
        <v>37816</v>
      </c>
      <c r="BE55" s="11">
        <f t="shared" si="48"/>
        <v>2198</v>
      </c>
      <c r="BF55" s="12">
        <f t="shared" si="49"/>
        <v>6.1710371160649036E-2</v>
      </c>
      <c r="BH55" s="10">
        <v>37816</v>
      </c>
      <c r="BI55" s="11">
        <f t="shared" si="99"/>
        <v>2198</v>
      </c>
      <c r="BJ55" s="12">
        <f t="shared" si="100"/>
        <v>6.1710371160649036E-2</v>
      </c>
    </row>
    <row r="56" spans="1:62" ht="12" customHeight="1" x14ac:dyDescent="0.25">
      <c r="A56" s="1"/>
      <c r="B56" s="59"/>
      <c r="C56" s="1"/>
      <c r="D56" s="7" t="s">
        <v>22</v>
      </c>
      <c r="E56" s="8"/>
      <c r="F56" s="9">
        <v>46896</v>
      </c>
      <c r="G56" s="8"/>
      <c r="H56" s="10">
        <v>43248</v>
      </c>
      <c r="I56" s="11">
        <f t="shared" si="79"/>
        <v>-3648</v>
      </c>
      <c r="J56" s="12">
        <f t="shared" si="80"/>
        <v>-7.7789150460593648E-2</v>
      </c>
      <c r="K56" s="8"/>
      <c r="L56" s="10">
        <v>42878</v>
      </c>
      <c r="M56" s="11">
        <f t="shared" si="81"/>
        <v>-370</v>
      </c>
      <c r="N56" s="12">
        <f t="shared" si="82"/>
        <v>-8.5553089160191886E-3</v>
      </c>
      <c r="O56" s="8"/>
      <c r="P56" s="10">
        <v>40718</v>
      </c>
      <c r="Q56" s="11">
        <f t="shared" si="83"/>
        <v>-2160</v>
      </c>
      <c r="R56" s="12">
        <f t="shared" si="84"/>
        <v>-5.0375483931153542E-2</v>
      </c>
      <c r="S56" s="8"/>
      <c r="T56" s="10">
        <v>38290</v>
      </c>
      <c r="U56" s="11">
        <f t="shared" si="85"/>
        <v>-2428</v>
      </c>
      <c r="V56" s="12">
        <f t="shared" si="86"/>
        <v>-5.9629647821602294E-2</v>
      </c>
      <c r="W56" s="8"/>
      <c r="X56" s="10">
        <v>36972</v>
      </c>
      <c r="Y56" s="11">
        <f t="shared" si="87"/>
        <v>-1318</v>
      </c>
      <c r="Z56" s="12">
        <f t="shared" si="88"/>
        <v>-3.4421519979106807E-2</v>
      </c>
      <c r="AA56" s="8"/>
      <c r="AB56" s="10">
        <v>35394</v>
      </c>
      <c r="AC56" s="11">
        <f t="shared" si="89"/>
        <v>-1578</v>
      </c>
      <c r="AD56" s="12">
        <f t="shared" si="90"/>
        <v>-4.2680947744238917E-2</v>
      </c>
      <c r="AE56" s="8"/>
      <c r="AF56" s="10">
        <v>33279</v>
      </c>
      <c r="AG56" s="11">
        <f t="shared" si="91"/>
        <v>-2115</v>
      </c>
      <c r="AH56" s="12">
        <f t="shared" si="92"/>
        <v>-5.975589082895405E-2</v>
      </c>
      <c r="AI56" s="8"/>
      <c r="AJ56" s="10">
        <v>31583</v>
      </c>
      <c r="AK56" s="11">
        <f t="shared" si="93"/>
        <v>-1696</v>
      </c>
      <c r="AL56" s="12">
        <f t="shared" si="94"/>
        <v>-5.0963069803780181E-2</v>
      </c>
      <c r="AM56" s="8"/>
      <c r="AN56" s="10">
        <v>28424</v>
      </c>
      <c r="AO56" s="11">
        <f t="shared" si="95"/>
        <v>-3159</v>
      </c>
      <c r="AP56" s="12">
        <f t="shared" si="96"/>
        <v>-0.10002216382230944</v>
      </c>
      <c r="AR56" s="10">
        <v>27667</v>
      </c>
      <c r="AS56" s="11">
        <f t="shared" si="97"/>
        <v>-757</v>
      </c>
      <c r="AT56" s="12">
        <f t="shared" si="98"/>
        <v>-2.6632423304249975E-2</v>
      </c>
      <c r="AV56" s="10">
        <v>27667</v>
      </c>
      <c r="AW56" s="11">
        <f t="shared" si="76"/>
        <v>-757</v>
      </c>
      <c r="AX56" s="12">
        <f t="shared" si="77"/>
        <v>-2.6632423304249975E-2</v>
      </c>
      <c r="AZ56" s="10">
        <v>27667</v>
      </c>
      <c r="BA56" s="11">
        <f t="shared" si="35"/>
        <v>-757</v>
      </c>
      <c r="BB56" s="12">
        <f t="shared" si="36"/>
        <v>-2.6632423304249975E-2</v>
      </c>
      <c r="BD56" s="10">
        <v>27667</v>
      </c>
      <c r="BE56" s="11">
        <f t="shared" si="48"/>
        <v>-757</v>
      </c>
      <c r="BF56" s="12">
        <f t="shared" si="49"/>
        <v>-2.6632423304249975E-2</v>
      </c>
      <c r="BH56" s="10">
        <v>27667</v>
      </c>
      <c r="BI56" s="11">
        <f t="shared" si="99"/>
        <v>-757</v>
      </c>
      <c r="BJ56" s="12">
        <f t="shared" si="100"/>
        <v>-2.6632423304249975E-2</v>
      </c>
    </row>
    <row r="57" spans="1:62" ht="12" customHeight="1" x14ac:dyDescent="0.25">
      <c r="A57" s="1"/>
      <c r="B57" s="59"/>
      <c r="C57" s="1"/>
      <c r="D57" s="13" t="s">
        <v>23</v>
      </c>
      <c r="E57" s="8"/>
      <c r="F57" s="14">
        <f>(F55+F56)</f>
        <v>88941</v>
      </c>
      <c r="G57" s="8"/>
      <c r="H57" s="15">
        <f>(H55+H56)</f>
        <v>83835</v>
      </c>
      <c r="I57" s="16">
        <f t="shared" si="79"/>
        <v>-5106</v>
      </c>
      <c r="J57" s="17">
        <f t="shared" si="80"/>
        <v>-5.7408844065166775E-2</v>
      </c>
      <c r="K57" s="8"/>
      <c r="L57" s="15">
        <f>(L55+L56)</f>
        <v>84741</v>
      </c>
      <c r="M57" s="16">
        <f t="shared" si="81"/>
        <v>906</v>
      </c>
      <c r="N57" s="17">
        <f t="shared" si="82"/>
        <v>1.0806942207908454E-2</v>
      </c>
      <c r="O57" s="8"/>
      <c r="P57" s="15">
        <f>(P55+P56)</f>
        <v>81258</v>
      </c>
      <c r="Q57" s="16">
        <f t="shared" si="83"/>
        <v>-3483</v>
      </c>
      <c r="R57" s="17">
        <f t="shared" si="84"/>
        <v>-4.1101709916097295E-2</v>
      </c>
      <c r="S57" s="8"/>
      <c r="T57" s="15">
        <f>(T55+T56)</f>
        <v>78000</v>
      </c>
      <c r="U57" s="16">
        <f t="shared" si="85"/>
        <v>-3258</v>
      </c>
      <c r="V57" s="17">
        <f t="shared" si="86"/>
        <v>-4.0094513770951745E-2</v>
      </c>
      <c r="W57" s="8"/>
      <c r="X57" s="15">
        <v>77895</v>
      </c>
      <c r="Y57" s="16">
        <f t="shared" si="87"/>
        <v>-105</v>
      </c>
      <c r="Z57" s="17">
        <f t="shared" si="88"/>
        <v>-1.3461538461538858E-3</v>
      </c>
      <c r="AA57" s="8"/>
      <c r="AB57" s="15">
        <v>72368</v>
      </c>
      <c r="AC57" s="16">
        <f t="shared" si="89"/>
        <v>-5527</v>
      </c>
      <c r="AD57" s="17">
        <f t="shared" si="90"/>
        <v>-7.0954490018614758E-2</v>
      </c>
      <c r="AE57" s="8"/>
      <c r="AF57" s="15">
        <f>SUM(AF55:AF56)</f>
        <v>70663</v>
      </c>
      <c r="AG57" s="16">
        <f t="shared" si="91"/>
        <v>-1705</v>
      </c>
      <c r="AH57" s="17">
        <f t="shared" si="92"/>
        <v>-2.3560137077161203E-2</v>
      </c>
      <c r="AI57" s="8"/>
      <c r="AJ57" s="15">
        <f>SUM(AJ55:AJ56)</f>
        <v>68502</v>
      </c>
      <c r="AK57" s="16">
        <f t="shared" si="93"/>
        <v>-2161</v>
      </c>
      <c r="AL57" s="17">
        <f t="shared" si="94"/>
        <v>-3.0581775469481931E-2</v>
      </c>
      <c r="AM57" s="8"/>
      <c r="AN57" s="15">
        <f>SUM(AN55:AN56)</f>
        <v>64042</v>
      </c>
      <c r="AO57" s="16">
        <f t="shared" si="95"/>
        <v>-4460</v>
      </c>
      <c r="AP57" s="17">
        <f t="shared" si="96"/>
        <v>-6.5107588099617475E-2</v>
      </c>
      <c r="AR57" s="15">
        <f>SUM(AR55:AR56)</f>
        <v>65483</v>
      </c>
      <c r="AS57" s="16">
        <f t="shared" si="97"/>
        <v>1441</v>
      </c>
      <c r="AT57" s="17">
        <f t="shared" si="98"/>
        <v>2.2500858811405067E-2</v>
      </c>
      <c r="AV57" s="15">
        <f>SUM(AV55:AV56)</f>
        <v>65483</v>
      </c>
      <c r="AW57" s="16">
        <f t="shared" si="76"/>
        <v>1441</v>
      </c>
      <c r="AX57" s="17">
        <f t="shared" si="77"/>
        <v>2.2500858811405067E-2</v>
      </c>
      <c r="AZ57" s="15">
        <f>SUM(AZ55:AZ56)</f>
        <v>65483</v>
      </c>
      <c r="BA57" s="16">
        <f t="shared" si="35"/>
        <v>1441</v>
      </c>
      <c r="BB57" s="17">
        <f t="shared" si="36"/>
        <v>2.2500858811405067E-2</v>
      </c>
      <c r="BD57" s="15">
        <f>SUM(BD55:BD56)</f>
        <v>65483</v>
      </c>
      <c r="BE57" s="16">
        <f t="shared" si="48"/>
        <v>1441</v>
      </c>
      <c r="BF57" s="17">
        <f t="shared" si="49"/>
        <v>2.2500858811405067E-2</v>
      </c>
      <c r="BH57" s="15">
        <f>SUM(BH55:BH56)</f>
        <v>65483</v>
      </c>
      <c r="BI57" s="16">
        <f t="shared" si="99"/>
        <v>1441</v>
      </c>
      <c r="BJ57" s="17">
        <f t="shared" si="100"/>
        <v>2.2500858811405067E-2</v>
      </c>
    </row>
    <row r="58" spans="1:62" ht="12" customHeight="1" x14ac:dyDescent="0.25">
      <c r="A58" s="1"/>
      <c r="B58" s="59"/>
      <c r="C58" s="1"/>
      <c r="D58" s="7" t="s">
        <v>24</v>
      </c>
      <c r="E58" s="8"/>
      <c r="F58" s="9">
        <v>55940</v>
      </c>
      <c r="G58" s="8"/>
      <c r="H58" s="10">
        <v>55610</v>
      </c>
      <c r="I58" s="11">
        <f t="shared" si="79"/>
        <v>-330</v>
      </c>
      <c r="J58" s="12">
        <f t="shared" si="80"/>
        <v>-5.8991776903825066E-3</v>
      </c>
      <c r="K58" s="8"/>
      <c r="L58" s="10">
        <v>55903</v>
      </c>
      <c r="M58" s="11">
        <f t="shared" si="81"/>
        <v>293</v>
      </c>
      <c r="N58" s="12">
        <f t="shared" si="82"/>
        <v>5.2688365401905024E-3</v>
      </c>
      <c r="O58" s="8"/>
      <c r="P58" s="10">
        <v>54387</v>
      </c>
      <c r="Q58" s="11">
        <f t="shared" si="83"/>
        <v>-1516</v>
      </c>
      <c r="R58" s="12">
        <f t="shared" si="84"/>
        <v>-2.7118401516913249E-2</v>
      </c>
      <c r="S58" s="8"/>
      <c r="T58" s="10">
        <v>54715</v>
      </c>
      <c r="U58" s="11">
        <f t="shared" si="85"/>
        <v>328</v>
      </c>
      <c r="V58" s="12">
        <f t="shared" si="86"/>
        <v>6.0308529611856621E-3</v>
      </c>
      <c r="W58" s="8"/>
      <c r="X58" s="10">
        <v>54537</v>
      </c>
      <c r="Y58" s="11">
        <f t="shared" si="87"/>
        <v>-178</v>
      </c>
      <c r="Z58" s="12">
        <f t="shared" si="88"/>
        <v>-3.253221237320636E-3</v>
      </c>
      <c r="AA58" s="8"/>
      <c r="AB58" s="10">
        <v>54626</v>
      </c>
      <c r="AC58" s="11">
        <f t="shared" si="89"/>
        <v>89</v>
      </c>
      <c r="AD58" s="12">
        <f t="shared" si="90"/>
        <v>1.6319196142069448E-3</v>
      </c>
      <c r="AE58" s="8"/>
      <c r="AF58" s="10">
        <v>57822</v>
      </c>
      <c r="AG58" s="11">
        <f t="shared" si="91"/>
        <v>3196</v>
      </c>
      <c r="AH58" s="12">
        <f t="shared" si="92"/>
        <v>5.8506938088089822E-2</v>
      </c>
      <c r="AI58" s="8"/>
      <c r="AJ58" s="10">
        <v>58839</v>
      </c>
      <c r="AK58" s="11">
        <f t="shared" si="93"/>
        <v>1017</v>
      </c>
      <c r="AL58" s="12">
        <f t="shared" si="94"/>
        <v>1.7588461139358635E-2</v>
      </c>
      <c r="AM58" s="8"/>
      <c r="AN58" s="10">
        <v>60566</v>
      </c>
      <c r="AO58" s="11">
        <f t="shared" si="95"/>
        <v>1727</v>
      </c>
      <c r="AP58" s="12">
        <f t="shared" si="96"/>
        <v>2.9351280613198805E-2</v>
      </c>
      <c r="AR58" s="10">
        <v>59488</v>
      </c>
      <c r="AS58" s="11">
        <f t="shared" si="97"/>
        <v>-1078</v>
      </c>
      <c r="AT58" s="12">
        <f t="shared" si="98"/>
        <v>-1.7798764983654181E-2</v>
      </c>
      <c r="AV58" s="10">
        <v>59488</v>
      </c>
      <c r="AW58" s="11">
        <f t="shared" si="76"/>
        <v>-1078</v>
      </c>
      <c r="AX58" s="12">
        <f t="shared" si="77"/>
        <v>-1.7798764983654181E-2</v>
      </c>
      <c r="AZ58" s="10">
        <v>59488</v>
      </c>
      <c r="BA58" s="11">
        <f t="shared" si="35"/>
        <v>-1078</v>
      </c>
      <c r="BB58" s="12">
        <f t="shared" si="36"/>
        <v>-1.7798764983654181E-2</v>
      </c>
      <c r="BD58" s="10">
        <v>59488</v>
      </c>
      <c r="BE58" s="11">
        <f t="shared" si="48"/>
        <v>-1078</v>
      </c>
      <c r="BF58" s="12">
        <f t="shared" si="49"/>
        <v>-1.7798764983654181E-2</v>
      </c>
      <c r="BH58" s="10">
        <v>59488</v>
      </c>
      <c r="BI58" s="11">
        <f t="shared" si="99"/>
        <v>-1078</v>
      </c>
      <c r="BJ58" s="12">
        <f t="shared" si="100"/>
        <v>-1.7798764983654181E-2</v>
      </c>
    </row>
    <row r="59" spans="1:62" ht="12" customHeight="1" x14ac:dyDescent="0.25">
      <c r="A59" s="1"/>
      <c r="B59" s="59"/>
      <c r="C59" s="1"/>
      <c r="D59" s="7" t="s">
        <v>25</v>
      </c>
      <c r="E59" s="8"/>
      <c r="F59" s="9">
        <v>17746</v>
      </c>
      <c r="G59" s="8"/>
      <c r="H59" s="10">
        <v>17192</v>
      </c>
      <c r="I59" s="11">
        <f t="shared" si="79"/>
        <v>-554</v>
      </c>
      <c r="J59" s="12">
        <f t="shared" si="80"/>
        <v>-3.121830271610504E-2</v>
      </c>
      <c r="K59" s="8"/>
      <c r="L59" s="10">
        <v>17381</v>
      </c>
      <c r="M59" s="11">
        <f t="shared" si="81"/>
        <v>189</v>
      </c>
      <c r="N59" s="12">
        <f t="shared" si="82"/>
        <v>1.0993485342019493E-2</v>
      </c>
      <c r="O59" s="8"/>
      <c r="P59" s="10">
        <v>19438</v>
      </c>
      <c r="Q59" s="11">
        <f t="shared" si="83"/>
        <v>2057</v>
      </c>
      <c r="R59" s="12">
        <f t="shared" si="84"/>
        <v>0.11834762096542195</v>
      </c>
      <c r="S59" s="8"/>
      <c r="T59" s="10">
        <v>19385</v>
      </c>
      <c r="U59" s="11">
        <f t="shared" si="85"/>
        <v>-53</v>
      </c>
      <c r="V59" s="12">
        <f t="shared" si="86"/>
        <v>-2.7266179648112177E-3</v>
      </c>
      <c r="W59" s="8"/>
      <c r="X59" s="10">
        <v>20491</v>
      </c>
      <c r="Y59" s="11">
        <f t="shared" si="87"/>
        <v>1106</v>
      </c>
      <c r="Z59" s="12">
        <f t="shared" si="88"/>
        <v>5.7054423523342779E-2</v>
      </c>
      <c r="AA59" s="8"/>
      <c r="AB59" s="10">
        <v>20501</v>
      </c>
      <c r="AC59" s="11">
        <f t="shared" si="89"/>
        <v>10</v>
      </c>
      <c r="AD59" s="12">
        <f t="shared" si="90"/>
        <v>4.8801913035001476E-4</v>
      </c>
      <c r="AE59" s="8"/>
      <c r="AF59" s="10">
        <v>24016</v>
      </c>
      <c r="AG59" s="11">
        <f t="shared" si="91"/>
        <v>3515</v>
      </c>
      <c r="AH59" s="12">
        <f t="shared" si="92"/>
        <v>0.17145505097312319</v>
      </c>
      <c r="AI59" s="8"/>
      <c r="AJ59" s="10">
        <v>24928</v>
      </c>
      <c r="AK59" s="11">
        <f t="shared" si="93"/>
        <v>912</v>
      </c>
      <c r="AL59" s="12">
        <f t="shared" si="94"/>
        <v>3.7974683544303778E-2</v>
      </c>
      <c r="AM59" s="8"/>
      <c r="AN59" s="10">
        <v>26360</v>
      </c>
      <c r="AO59" s="11">
        <f t="shared" si="95"/>
        <v>1432</v>
      </c>
      <c r="AP59" s="12">
        <f t="shared" si="96"/>
        <v>5.7445442875481367E-2</v>
      </c>
      <c r="AR59" s="10">
        <v>25227</v>
      </c>
      <c r="AS59" s="11">
        <f t="shared" si="97"/>
        <v>-1133</v>
      </c>
      <c r="AT59" s="12">
        <f t="shared" si="98"/>
        <v>-4.2981790591805735E-2</v>
      </c>
      <c r="AV59" s="10">
        <v>25227</v>
      </c>
      <c r="AW59" s="11">
        <f t="shared" si="76"/>
        <v>-1133</v>
      </c>
      <c r="AX59" s="12">
        <f t="shared" si="77"/>
        <v>-4.2981790591805735E-2</v>
      </c>
      <c r="AZ59" s="10">
        <v>25227</v>
      </c>
      <c r="BA59" s="11">
        <f t="shared" si="35"/>
        <v>-1133</v>
      </c>
      <c r="BB59" s="12">
        <f t="shared" si="36"/>
        <v>-4.2981790591805735E-2</v>
      </c>
      <c r="BD59" s="10">
        <v>25227</v>
      </c>
      <c r="BE59" s="11">
        <f t="shared" si="48"/>
        <v>-1133</v>
      </c>
      <c r="BF59" s="12">
        <f t="shared" si="49"/>
        <v>-4.2981790591805735E-2</v>
      </c>
      <c r="BH59" s="10">
        <v>25227</v>
      </c>
      <c r="BI59" s="11">
        <f t="shared" si="99"/>
        <v>-1133</v>
      </c>
      <c r="BJ59" s="12">
        <f t="shared" si="100"/>
        <v>-4.2981790591805735E-2</v>
      </c>
    </row>
    <row r="60" spans="1:62" ht="12" customHeight="1" x14ac:dyDescent="0.25">
      <c r="A60" s="1"/>
      <c r="B60" s="59"/>
      <c r="C60" s="1"/>
      <c r="D60" s="13" t="s">
        <v>26</v>
      </c>
      <c r="E60" s="8"/>
      <c r="F60" s="14">
        <f>(F58+F59)</f>
        <v>73686</v>
      </c>
      <c r="G60" s="8"/>
      <c r="H60" s="15">
        <f>(H58+H59)</f>
        <v>72802</v>
      </c>
      <c r="I60" s="16">
        <f t="shared" si="79"/>
        <v>-884</v>
      </c>
      <c r="J60" s="17">
        <f t="shared" si="80"/>
        <v>-1.1996851505034822E-2</v>
      </c>
      <c r="K60" s="8"/>
      <c r="L60" s="15">
        <f>(L58+L59)</f>
        <v>73284</v>
      </c>
      <c r="M60" s="16">
        <f t="shared" si="81"/>
        <v>482</v>
      </c>
      <c r="N60" s="17">
        <f t="shared" si="82"/>
        <v>6.6206972335924874E-3</v>
      </c>
      <c r="O60" s="8"/>
      <c r="P60" s="15">
        <f>(P58+P59)</f>
        <v>73825</v>
      </c>
      <c r="Q60" s="16">
        <f t="shared" si="83"/>
        <v>541</v>
      </c>
      <c r="R60" s="17">
        <f t="shared" si="84"/>
        <v>7.3822389607554051E-3</v>
      </c>
      <c r="S60" s="8"/>
      <c r="T60" s="15">
        <f>(T58+T59)</f>
        <v>74100</v>
      </c>
      <c r="U60" s="16">
        <f t="shared" si="85"/>
        <v>275</v>
      </c>
      <c r="V60" s="17">
        <f t="shared" si="86"/>
        <v>3.7250253979004277E-3</v>
      </c>
      <c r="W60" s="8"/>
      <c r="X60" s="15">
        <v>75028</v>
      </c>
      <c r="Y60" s="16">
        <f t="shared" si="87"/>
        <v>928</v>
      </c>
      <c r="Z60" s="17">
        <f t="shared" si="88"/>
        <v>1.252361673414315E-2</v>
      </c>
      <c r="AA60" s="8"/>
      <c r="AB60" s="15">
        <v>75127</v>
      </c>
      <c r="AC60" s="16">
        <f t="shared" si="89"/>
        <v>99</v>
      </c>
      <c r="AD60" s="17">
        <f t="shared" si="90"/>
        <v>1.3195073839100679E-3</v>
      </c>
      <c r="AE60" s="8"/>
      <c r="AF60" s="15">
        <f>SUM(AF58:AF59)</f>
        <v>81838</v>
      </c>
      <c r="AG60" s="16">
        <f t="shared" si="91"/>
        <v>6711</v>
      </c>
      <c r="AH60" s="17">
        <f t="shared" si="92"/>
        <v>8.9328736672567688E-2</v>
      </c>
      <c r="AI60" s="8"/>
      <c r="AJ60" s="15">
        <f>SUM(AJ58:AJ59)</f>
        <v>83767</v>
      </c>
      <c r="AK60" s="16">
        <f t="shared" si="93"/>
        <v>1929</v>
      </c>
      <c r="AL60" s="17">
        <f t="shared" si="94"/>
        <v>2.3570957257019964E-2</v>
      </c>
      <c r="AM60" s="8"/>
      <c r="AN60" s="15">
        <f>SUM(AN58:AN59)</f>
        <v>86926</v>
      </c>
      <c r="AO60" s="16">
        <f t="shared" si="95"/>
        <v>3159</v>
      </c>
      <c r="AP60" s="17">
        <f t="shared" si="96"/>
        <v>3.7711748063079753E-2</v>
      </c>
      <c r="AR60" s="15">
        <f>SUM(AR58:AR59)</f>
        <v>84715</v>
      </c>
      <c r="AS60" s="16">
        <f t="shared" si="97"/>
        <v>-2211</v>
      </c>
      <c r="AT60" s="17">
        <f t="shared" si="98"/>
        <v>-2.5435427835170166E-2</v>
      </c>
      <c r="AV60" s="15">
        <f>SUM(AV58:AV59)</f>
        <v>84715</v>
      </c>
      <c r="AW60" s="16">
        <f t="shared" si="76"/>
        <v>-2211</v>
      </c>
      <c r="AX60" s="17">
        <f t="shared" si="77"/>
        <v>-2.5435427835170166E-2</v>
      </c>
      <c r="AZ60" s="15">
        <f>SUM(AZ58:AZ59)</f>
        <v>84715</v>
      </c>
      <c r="BA60" s="16">
        <f t="shared" si="35"/>
        <v>-2211</v>
      </c>
      <c r="BB60" s="17">
        <f t="shared" si="36"/>
        <v>-2.5435427835170166E-2</v>
      </c>
      <c r="BD60" s="15">
        <f>SUM(BD58:BD59)</f>
        <v>84715</v>
      </c>
      <c r="BE60" s="16">
        <f t="shared" si="48"/>
        <v>-2211</v>
      </c>
      <c r="BF60" s="17">
        <f t="shared" si="49"/>
        <v>-2.5435427835170166E-2</v>
      </c>
      <c r="BH60" s="15">
        <f>SUM(BH58:BH59)</f>
        <v>84715</v>
      </c>
      <c r="BI60" s="16">
        <f t="shared" si="99"/>
        <v>-2211</v>
      </c>
      <c r="BJ60" s="17">
        <f t="shared" si="100"/>
        <v>-2.5435427835170166E-2</v>
      </c>
    </row>
    <row r="61" spans="1:62" ht="2.25" customHeight="1" x14ac:dyDescent="0.25">
      <c r="A61" s="1"/>
      <c r="B61" s="59"/>
      <c r="C61" s="1"/>
      <c r="D61" s="18"/>
      <c r="E61" s="19"/>
      <c r="F61" s="20"/>
      <c r="G61" s="19"/>
      <c r="H61" s="20"/>
      <c r="I61" s="21"/>
      <c r="J61" s="22"/>
      <c r="K61" s="19"/>
      <c r="L61" s="20"/>
      <c r="M61" s="21"/>
      <c r="N61" s="22"/>
      <c r="O61" s="19"/>
      <c r="P61" s="20"/>
      <c r="Q61" s="21"/>
      <c r="R61" s="22"/>
      <c r="S61" s="19"/>
      <c r="T61" s="20"/>
      <c r="U61" s="21"/>
      <c r="V61" s="22"/>
      <c r="W61" s="19"/>
      <c r="X61" s="20"/>
      <c r="Y61" s="21"/>
      <c r="Z61" s="22"/>
      <c r="AA61" s="19"/>
      <c r="AB61" s="20"/>
      <c r="AC61" s="21"/>
      <c r="AD61" s="22"/>
      <c r="AE61" s="19"/>
      <c r="AF61" s="20"/>
      <c r="AG61" s="21"/>
      <c r="AH61" s="22"/>
      <c r="AI61" s="19"/>
      <c r="AJ61" s="20"/>
      <c r="AK61" s="21"/>
      <c r="AL61" s="22"/>
      <c r="AM61" s="19"/>
      <c r="AN61" s="20"/>
      <c r="AO61" s="21">
        <f t="shared" si="95"/>
        <v>0</v>
      </c>
      <c r="AP61" s="22"/>
      <c r="AR61" s="20"/>
      <c r="AS61" s="21">
        <f t="shared" si="97"/>
        <v>0</v>
      </c>
      <c r="AT61" s="22"/>
      <c r="AV61" s="20"/>
      <c r="AW61" s="21"/>
      <c r="AX61" s="22"/>
      <c r="AZ61" s="20"/>
      <c r="BA61" s="21">
        <f t="shared" si="35"/>
        <v>0</v>
      </c>
      <c r="BB61" s="22"/>
      <c r="BD61" s="20"/>
      <c r="BE61" s="21">
        <f t="shared" si="48"/>
        <v>0</v>
      </c>
      <c r="BF61" s="22"/>
      <c r="BH61" s="20"/>
      <c r="BI61" s="11"/>
      <c r="BJ61" s="12"/>
    </row>
    <row r="62" spans="1:62" ht="12" customHeight="1" x14ac:dyDescent="0.25">
      <c r="A62" s="1"/>
      <c r="B62" s="60"/>
      <c r="C62" s="1"/>
      <c r="D62" s="13" t="s">
        <v>27</v>
      </c>
      <c r="E62" s="23"/>
      <c r="F62" s="14">
        <f>(F47+F50+F54+F57+F60)</f>
        <v>430622</v>
      </c>
      <c r="G62" s="23"/>
      <c r="H62" s="15">
        <f>(H47+H50+H54+H57+H60)</f>
        <v>403863</v>
      </c>
      <c r="I62" s="16">
        <f>(H62-F62)</f>
        <v>-26759</v>
      </c>
      <c r="J62" s="17">
        <f>(H62/F62)-1</f>
        <v>-6.2140345825341003E-2</v>
      </c>
      <c r="K62" s="23"/>
      <c r="L62" s="15">
        <f>(L47+L50+L54+L57+L60)</f>
        <v>402566</v>
      </c>
      <c r="M62" s="16">
        <f>(L62-H62)</f>
        <v>-1297</v>
      </c>
      <c r="N62" s="17">
        <f>(L62/H62)-1</f>
        <v>-3.2114850828127706E-3</v>
      </c>
      <c r="O62" s="23"/>
      <c r="P62" s="15">
        <f>(P47+P50+P54+P57+P60)</f>
        <v>401470</v>
      </c>
      <c r="Q62" s="16">
        <f>(P62-L62)</f>
        <v>-1096</v>
      </c>
      <c r="R62" s="17">
        <f>(P62/L62)-1</f>
        <v>-2.7225349383703801E-3</v>
      </c>
      <c r="S62" s="23"/>
      <c r="T62" s="15">
        <f>(T47+T50+T54+T57+T60)</f>
        <v>395764</v>
      </c>
      <c r="U62" s="16">
        <f>(T62-P62)</f>
        <v>-5706</v>
      </c>
      <c r="V62" s="17">
        <f>(T62/P62)-1</f>
        <v>-1.4212768077315863E-2</v>
      </c>
      <c r="W62" s="23"/>
      <c r="X62" s="15">
        <f>(X47+X50+X54+X57+X60)</f>
        <v>395671</v>
      </c>
      <c r="Y62" s="16">
        <f>(X62-T62)</f>
        <v>-93</v>
      </c>
      <c r="Z62" s="17">
        <f>(X62/T62)-1</f>
        <v>-2.3498852851699947E-4</v>
      </c>
      <c r="AA62" s="23"/>
      <c r="AB62" s="15">
        <f>(AB47+AB50+AB54+AB57+AB60)</f>
        <v>387169</v>
      </c>
      <c r="AC62" s="16">
        <f>(AB62-X62)</f>
        <v>-8502</v>
      </c>
      <c r="AD62" s="17">
        <f>(AB62/X62)-1</f>
        <v>-2.148754899904215E-2</v>
      </c>
      <c r="AE62" s="23"/>
      <c r="AF62" s="15">
        <f>(AF47+AF50+AF54+AF57+AF60)</f>
        <v>387073</v>
      </c>
      <c r="AG62" s="16">
        <f>(AF62-AB62)</f>
        <v>-96</v>
      </c>
      <c r="AH62" s="17">
        <f>(AF62/AB62)-1</f>
        <v>-2.4795373596542269E-4</v>
      </c>
      <c r="AI62" s="23"/>
      <c r="AJ62" s="15">
        <f>(AJ47+AJ50+AJ54+AJ57+AJ60)</f>
        <v>387633</v>
      </c>
      <c r="AK62" s="16">
        <f>(AJ62-AF62)</f>
        <v>560</v>
      </c>
      <c r="AL62" s="17">
        <f>(AJ62/AF62)-1</f>
        <v>1.4467555215682548E-3</v>
      </c>
      <c r="AM62" s="23"/>
      <c r="AN62" s="15">
        <f>(AN47+AN50+AN54+AN57+AN60)</f>
        <v>388490</v>
      </c>
      <c r="AO62" s="16">
        <f t="shared" si="95"/>
        <v>857</v>
      </c>
      <c r="AP62" s="17">
        <f>(AN62/AJ62)-1</f>
        <v>2.210854081050817E-3</v>
      </c>
      <c r="AR62" s="15">
        <f>(AR47+AR50+AR54+AR57+AR60)</f>
        <v>394918</v>
      </c>
      <c r="AS62" s="16">
        <f t="shared" si="97"/>
        <v>6428</v>
      </c>
      <c r="AT62" s="17">
        <f>(AR62/AN62)-1</f>
        <v>1.6546114443100279E-2</v>
      </c>
      <c r="AV62" s="15">
        <f>(AV47+AV50+AV54+AV57+AV60)</f>
        <v>394918</v>
      </c>
      <c r="AW62" s="16">
        <f t="shared" si="76"/>
        <v>6428</v>
      </c>
      <c r="AX62" s="17">
        <f t="shared" si="77"/>
        <v>1.6546114443100279E-2</v>
      </c>
      <c r="AZ62" s="15">
        <f>(AZ47+AZ50+AZ54+AZ57+AZ60)</f>
        <v>394918</v>
      </c>
      <c r="BA62" s="16">
        <f t="shared" si="35"/>
        <v>6428</v>
      </c>
      <c r="BB62" s="17">
        <f t="shared" si="36"/>
        <v>1.6546114443100279E-2</v>
      </c>
      <c r="BD62" s="15">
        <f>(BD47+BD50+BD54+BD57+BD60)</f>
        <v>394918</v>
      </c>
      <c r="BE62" s="16">
        <f t="shared" si="48"/>
        <v>6428</v>
      </c>
      <c r="BF62" s="17">
        <f t="shared" si="49"/>
        <v>1.6546114443100279E-2</v>
      </c>
      <c r="BH62" s="15">
        <f>(BH47+BH50+BH54+BH57+BH60)</f>
        <v>394918</v>
      </c>
      <c r="BI62" s="16">
        <f>(BH62-AN62)</f>
        <v>6428</v>
      </c>
      <c r="BJ62" s="17">
        <f>(BH62/AN62)-1</f>
        <v>1.6546114443100279E-2</v>
      </c>
    </row>
    <row r="63" spans="1:62" ht="4.5" customHeight="1" x14ac:dyDescent="0.25">
      <c r="A63" s="1"/>
      <c r="B63" s="5"/>
      <c r="C63" s="1"/>
      <c r="D63" s="1"/>
      <c r="E63" s="6"/>
      <c r="F63" s="1"/>
      <c r="G63" s="6"/>
      <c r="H63" s="1"/>
      <c r="I63" s="24"/>
      <c r="J63" s="6"/>
      <c r="K63" s="6"/>
      <c r="L63" s="1"/>
      <c r="M63" s="24"/>
      <c r="N63" s="6"/>
      <c r="O63" s="6"/>
      <c r="P63" s="1"/>
      <c r="Q63" s="24"/>
      <c r="R63" s="6"/>
      <c r="S63" s="6"/>
      <c r="T63" s="1"/>
      <c r="U63" s="24"/>
      <c r="V63" s="6"/>
      <c r="W63" s="6"/>
      <c r="X63" s="1"/>
      <c r="Y63" s="24"/>
      <c r="Z63" s="6"/>
      <c r="AA63" s="6"/>
      <c r="AB63" s="1"/>
      <c r="AC63" s="24"/>
      <c r="AD63" s="6"/>
      <c r="AE63" s="6"/>
      <c r="AF63" s="1"/>
      <c r="AG63" s="24"/>
      <c r="AH63" s="6"/>
      <c r="AI63" s="6"/>
      <c r="AJ63" s="1"/>
      <c r="AK63" s="24"/>
      <c r="AL63" s="6"/>
      <c r="AM63" s="6"/>
      <c r="AN63" s="1"/>
      <c r="AO63" s="24"/>
      <c r="AP63" s="6"/>
      <c r="AR63" s="1"/>
      <c r="AS63" s="24"/>
      <c r="AT63" s="6"/>
      <c r="AV63" s="1"/>
      <c r="AW63" s="24"/>
      <c r="AX63" s="6"/>
      <c r="AZ63" s="1"/>
      <c r="BA63" s="24"/>
      <c r="BB63" s="6"/>
      <c r="BD63" s="1"/>
      <c r="BE63" s="24"/>
      <c r="BF63" s="6"/>
      <c r="BH63" s="1"/>
      <c r="BI63" s="24"/>
      <c r="BJ63" s="6"/>
    </row>
    <row r="64" spans="1:62" ht="12" customHeight="1" x14ac:dyDescent="0.25">
      <c r="A64" s="1"/>
      <c r="B64" s="58" t="s">
        <v>30</v>
      </c>
      <c r="C64" s="1"/>
      <c r="D64" s="7" t="s">
        <v>10</v>
      </c>
      <c r="E64" s="8"/>
      <c r="F64" s="9">
        <v>10565.79</v>
      </c>
      <c r="G64" s="8"/>
      <c r="H64" s="10">
        <v>11798.88</v>
      </c>
      <c r="I64" s="11">
        <f t="shared" ref="I64:I80" si="101">(H64-F64)</f>
        <v>1233.0899999999983</v>
      </c>
      <c r="J64" s="12">
        <f t="shared" ref="J64:J80" si="102">(H64/F64)-1</f>
        <v>0.11670589705076462</v>
      </c>
      <c r="K64" s="8"/>
      <c r="L64" s="10">
        <v>11642.26</v>
      </c>
      <c r="M64" s="11">
        <f t="shared" ref="M64:M80" si="103">(L64-H64)</f>
        <v>-156.61999999999898</v>
      </c>
      <c r="N64" s="12">
        <f t="shared" ref="N64:N80" si="104">(L64/H64)-1</f>
        <v>-1.3274141274425943E-2</v>
      </c>
      <c r="O64" s="8"/>
      <c r="P64" s="10">
        <v>11952.61</v>
      </c>
      <c r="Q64" s="11">
        <f t="shared" ref="Q64:Q80" si="105">(P64-L64)</f>
        <v>310.35000000000036</v>
      </c>
      <c r="R64" s="12">
        <f t="shared" ref="R64:R80" si="106">(P64/L64)-1</f>
        <v>2.6657195424256042E-2</v>
      </c>
      <c r="S64" s="8"/>
      <c r="T64" s="10">
        <v>12387.590000000002</v>
      </c>
      <c r="U64" s="11">
        <f t="shared" ref="U64:U80" si="107">(T64-P64)</f>
        <v>434.98000000000138</v>
      </c>
      <c r="V64" s="12">
        <f t="shared" ref="V64:V80" si="108">(T64/P64)-1</f>
        <v>3.6392051610485199E-2</v>
      </c>
      <c r="W64" s="8"/>
      <c r="X64" s="10">
        <v>12033.989785540867</v>
      </c>
      <c r="Y64" s="11">
        <f t="shared" ref="Y64:Y80" si="109">(X64-T64)</f>
        <v>-353.6002144591348</v>
      </c>
      <c r="Z64" s="12">
        <f t="shared" ref="Z64:Z80" si="110">(X64/T64)-1</f>
        <v>-2.8544714061341625E-2</v>
      </c>
      <c r="AA64" s="8"/>
      <c r="AB64" s="10">
        <v>12099.469999999985</v>
      </c>
      <c r="AC64" s="11">
        <f t="shared" ref="AC64:AC80" si="111">(AB64-X64)</f>
        <v>65.480214459117633</v>
      </c>
      <c r="AD64" s="12">
        <f t="shared" ref="AD64:AD80" si="112">(AB64/X64)-1</f>
        <v>5.4412722319070461E-3</v>
      </c>
      <c r="AE64" s="8"/>
      <c r="AF64" s="10">
        <v>12189.45</v>
      </c>
      <c r="AG64" s="11">
        <f t="shared" ref="AG64:AG80" si="113">(AF64-AB64)</f>
        <v>89.980000000015934</v>
      </c>
      <c r="AH64" s="12">
        <f t="shared" ref="AH64:AH80" si="114">(AF64/AB64)-1</f>
        <v>7.4366893756516728E-3</v>
      </c>
      <c r="AI64" s="8"/>
      <c r="AJ64" s="10">
        <v>12002.159999999998</v>
      </c>
      <c r="AK64" s="11">
        <f t="shared" ref="AK64:AK80" si="115">(AJ64-AF64)</f>
        <v>-187.29000000000269</v>
      </c>
      <c r="AL64" s="12">
        <f t="shared" ref="AL64:AL80" si="116">(AJ64/AF64)-1</f>
        <v>-1.5364926227188436E-2</v>
      </c>
      <c r="AM64" s="8"/>
      <c r="AN64" s="10">
        <v>11764.209999999997</v>
      </c>
      <c r="AO64" s="11">
        <f t="shared" ref="AO64:AO82" si="117">(AN64-AJ64)</f>
        <v>-237.95000000000073</v>
      </c>
      <c r="AP64" s="12">
        <f t="shared" ref="AP64:AP82" si="118">(AN64/AJ64)-1</f>
        <v>-1.982559805901607E-2</v>
      </c>
      <c r="AR64" s="10">
        <v>14116.520000000002</v>
      </c>
      <c r="AS64" s="11">
        <f t="shared" ref="AS64:AS82" si="119">(AR64-AN64)</f>
        <v>2352.3100000000049</v>
      </c>
      <c r="AT64" s="12">
        <f t="shared" ref="AT64:AT82" si="120">(AR64/AN64)-1</f>
        <v>0.19995477809389706</v>
      </c>
      <c r="AV64" s="10">
        <v>14116.520000000002</v>
      </c>
      <c r="AW64" s="11">
        <f t="shared" si="76"/>
        <v>2352.3100000000049</v>
      </c>
      <c r="AX64" s="12">
        <f t="shared" si="77"/>
        <v>0.19995477809389706</v>
      </c>
      <c r="AZ64" s="10">
        <v>14116.520000000002</v>
      </c>
      <c r="BA64" s="11">
        <f t="shared" si="35"/>
        <v>2352.3100000000049</v>
      </c>
      <c r="BB64" s="12">
        <f t="shared" si="36"/>
        <v>0.19995477809389706</v>
      </c>
      <c r="BD64" s="10">
        <v>14116.520000000002</v>
      </c>
      <c r="BE64" s="11">
        <f t="shared" si="48"/>
        <v>2352.3100000000049</v>
      </c>
      <c r="BF64" s="12">
        <f t="shared" si="49"/>
        <v>0.19995477809389706</v>
      </c>
      <c r="BH64" s="10">
        <v>14116.520000000002</v>
      </c>
      <c r="BI64" s="11">
        <f>(BH64-AN64)</f>
        <v>2352.3100000000049</v>
      </c>
      <c r="BJ64" s="12">
        <f>(BH64/AN64)-1</f>
        <v>0.19995477809389706</v>
      </c>
    </row>
    <row r="65" spans="1:62" ht="12" customHeight="1" x14ac:dyDescent="0.25">
      <c r="A65" s="1"/>
      <c r="B65" s="59"/>
      <c r="C65" s="1"/>
      <c r="D65" s="7" t="s">
        <v>11</v>
      </c>
      <c r="E65" s="8"/>
      <c r="F65" s="9">
        <v>22303.43</v>
      </c>
      <c r="G65" s="8"/>
      <c r="H65" s="10">
        <v>22765.53</v>
      </c>
      <c r="I65" s="11">
        <f t="shared" si="101"/>
        <v>462.09999999999854</v>
      </c>
      <c r="J65" s="12">
        <f t="shared" si="102"/>
        <v>2.0718786303272507E-2</v>
      </c>
      <c r="K65" s="8"/>
      <c r="L65" s="10">
        <v>22685.8</v>
      </c>
      <c r="M65" s="11">
        <f t="shared" si="103"/>
        <v>-79.729999999999563</v>
      </c>
      <c r="N65" s="12">
        <f t="shared" si="104"/>
        <v>-3.5022246352269804E-3</v>
      </c>
      <c r="O65" s="8"/>
      <c r="P65" s="10">
        <v>22241.35</v>
      </c>
      <c r="Q65" s="11">
        <f t="shared" si="105"/>
        <v>-444.45000000000073</v>
      </c>
      <c r="R65" s="12">
        <f t="shared" si="106"/>
        <v>-1.9591550661647417E-2</v>
      </c>
      <c r="S65" s="8"/>
      <c r="T65" s="10">
        <v>22833.610000000011</v>
      </c>
      <c r="U65" s="11">
        <f t="shared" si="107"/>
        <v>592.26000000001295</v>
      </c>
      <c r="V65" s="12">
        <f t="shared" si="108"/>
        <v>2.6628779278236925E-2</v>
      </c>
      <c r="W65" s="8"/>
      <c r="X65" s="10">
        <v>22431.821905278419</v>
      </c>
      <c r="Y65" s="11">
        <f t="shared" si="109"/>
        <v>-401.78809472159264</v>
      </c>
      <c r="Z65" s="12">
        <f t="shared" si="110"/>
        <v>-1.7596345681720638E-2</v>
      </c>
      <c r="AA65" s="8"/>
      <c r="AB65" s="10">
        <v>22375.459999999988</v>
      </c>
      <c r="AC65" s="11">
        <f t="shared" si="111"/>
        <v>-56.36190527843064</v>
      </c>
      <c r="AD65" s="12">
        <f t="shared" si="112"/>
        <v>-2.5125870522878513E-3</v>
      </c>
      <c r="AE65" s="8"/>
      <c r="AF65" s="10">
        <v>21747.210000000003</v>
      </c>
      <c r="AG65" s="11">
        <f t="shared" si="113"/>
        <v>-628.24999999998545</v>
      </c>
      <c r="AH65" s="12">
        <f t="shared" si="114"/>
        <v>-2.8077635051971472E-2</v>
      </c>
      <c r="AI65" s="8"/>
      <c r="AJ65" s="10">
        <v>21944.260000000009</v>
      </c>
      <c r="AK65" s="11">
        <f t="shared" si="115"/>
        <v>197.05000000000655</v>
      </c>
      <c r="AL65" s="12">
        <f t="shared" si="116"/>
        <v>9.0609324138593017E-3</v>
      </c>
      <c r="AM65" s="8"/>
      <c r="AN65" s="10">
        <v>21312.02</v>
      </c>
      <c r="AO65" s="11">
        <f t="shared" si="117"/>
        <v>-632.24000000000888</v>
      </c>
      <c r="AP65" s="12">
        <f t="shared" si="118"/>
        <v>-2.8811178868643039E-2</v>
      </c>
      <c r="AR65" s="10">
        <v>23343.41</v>
      </c>
      <c r="AS65" s="11">
        <f t="shared" si="119"/>
        <v>2031.3899999999994</v>
      </c>
      <c r="AT65" s="12">
        <f t="shared" si="120"/>
        <v>9.5316633524180183E-2</v>
      </c>
      <c r="AV65" s="10">
        <v>23343.41</v>
      </c>
      <c r="AW65" s="11">
        <f t="shared" si="76"/>
        <v>2031.3899999999994</v>
      </c>
      <c r="AX65" s="12">
        <f t="shared" si="77"/>
        <v>9.5316633524180183E-2</v>
      </c>
      <c r="AZ65" s="10">
        <v>23343.41</v>
      </c>
      <c r="BA65" s="11">
        <f t="shared" si="35"/>
        <v>2031.3899999999994</v>
      </c>
      <c r="BB65" s="12">
        <f t="shared" si="36"/>
        <v>9.5316633524180183E-2</v>
      </c>
      <c r="BD65" s="10">
        <v>23343.41</v>
      </c>
      <c r="BE65" s="11">
        <f t="shared" si="48"/>
        <v>2031.3899999999994</v>
      </c>
      <c r="BF65" s="12">
        <f t="shared" si="49"/>
        <v>9.5316633524180183E-2</v>
      </c>
      <c r="BH65" s="10">
        <v>23343.41</v>
      </c>
      <c r="BI65" s="11">
        <f t="shared" ref="BI65:BI80" si="121">(BH65-AN65)</f>
        <v>2031.3899999999994</v>
      </c>
      <c r="BJ65" s="12">
        <f t="shared" ref="BJ65:BJ80" si="122">(BH65/AN65)-1</f>
        <v>9.5316633524180183E-2</v>
      </c>
    </row>
    <row r="66" spans="1:62" ht="12" customHeight="1" x14ac:dyDescent="0.25">
      <c r="A66" s="1"/>
      <c r="B66" s="59"/>
      <c r="C66" s="1"/>
      <c r="D66" s="7" t="s">
        <v>12</v>
      </c>
      <c r="E66" s="8"/>
      <c r="F66" s="9">
        <v>5094.1499999999996</v>
      </c>
      <c r="G66" s="8"/>
      <c r="H66" s="10">
        <v>5039.7700000000004</v>
      </c>
      <c r="I66" s="11">
        <f t="shared" si="101"/>
        <v>-54.3799999999992</v>
      </c>
      <c r="J66" s="12">
        <f t="shared" si="102"/>
        <v>-1.067498993944016E-2</v>
      </c>
      <c r="K66" s="8"/>
      <c r="L66" s="10">
        <v>4961.95</v>
      </c>
      <c r="M66" s="11">
        <f t="shared" si="103"/>
        <v>-77.820000000000618</v>
      </c>
      <c r="N66" s="12">
        <f t="shared" si="104"/>
        <v>-1.544118084753876E-2</v>
      </c>
      <c r="O66" s="8"/>
      <c r="P66" s="10">
        <v>5129.7</v>
      </c>
      <c r="Q66" s="11">
        <f t="shared" si="105"/>
        <v>167.75</v>
      </c>
      <c r="R66" s="12">
        <f t="shared" si="106"/>
        <v>3.3807273350195066E-2</v>
      </c>
      <c r="S66" s="8"/>
      <c r="T66" s="10">
        <v>5075.9700000000021</v>
      </c>
      <c r="U66" s="11">
        <f t="shared" si="107"/>
        <v>-53.729999999997744</v>
      </c>
      <c r="V66" s="12">
        <f t="shared" si="108"/>
        <v>-1.0474296742499112E-2</v>
      </c>
      <c r="W66" s="8"/>
      <c r="X66" s="10">
        <v>5259.8126794538266</v>
      </c>
      <c r="Y66" s="11">
        <f t="shared" si="109"/>
        <v>183.84267945382453</v>
      </c>
      <c r="Z66" s="12">
        <f t="shared" si="110"/>
        <v>3.6218236012786509E-2</v>
      </c>
      <c r="AA66" s="8"/>
      <c r="AB66" s="10">
        <v>5189.7200000000012</v>
      </c>
      <c r="AC66" s="11">
        <f t="shared" si="111"/>
        <v>-70.09267945382544</v>
      </c>
      <c r="AD66" s="12">
        <f t="shared" si="112"/>
        <v>-1.332607903084182E-2</v>
      </c>
      <c r="AE66" s="8"/>
      <c r="AF66" s="10">
        <v>5245.93</v>
      </c>
      <c r="AG66" s="11">
        <f t="shared" si="113"/>
        <v>56.209999999999127</v>
      </c>
      <c r="AH66" s="12">
        <f t="shared" si="114"/>
        <v>1.0831027492812506E-2</v>
      </c>
      <c r="AI66" s="8"/>
      <c r="AJ66" s="10">
        <v>4986.01</v>
      </c>
      <c r="AK66" s="11">
        <f t="shared" si="115"/>
        <v>-259.92000000000007</v>
      </c>
      <c r="AL66" s="12">
        <f t="shared" si="116"/>
        <v>-4.9546982136627782E-2</v>
      </c>
      <c r="AM66" s="8"/>
      <c r="AN66" s="10">
        <v>4752.7700000000004</v>
      </c>
      <c r="AO66" s="11">
        <f t="shared" si="117"/>
        <v>-233.23999999999978</v>
      </c>
      <c r="AP66" s="12">
        <f t="shared" si="118"/>
        <v>-4.6778887326740182E-2</v>
      </c>
      <c r="AR66" s="10">
        <v>4409.4799999999977</v>
      </c>
      <c r="AS66" s="11">
        <f t="shared" si="119"/>
        <v>-343.29000000000269</v>
      </c>
      <c r="AT66" s="12">
        <f t="shared" si="120"/>
        <v>-7.222945776883849E-2</v>
      </c>
      <c r="AV66" s="10">
        <v>4409.4799999999977</v>
      </c>
      <c r="AW66" s="11">
        <f t="shared" si="76"/>
        <v>-343.29000000000269</v>
      </c>
      <c r="AX66" s="12">
        <f t="shared" si="77"/>
        <v>-7.222945776883849E-2</v>
      </c>
      <c r="AZ66" s="10">
        <v>4409.4799999999977</v>
      </c>
      <c r="BA66" s="11">
        <f t="shared" si="35"/>
        <v>-343.29000000000269</v>
      </c>
      <c r="BB66" s="12">
        <f t="shared" si="36"/>
        <v>-7.222945776883849E-2</v>
      </c>
      <c r="BD66" s="10">
        <v>4409.4799999999977</v>
      </c>
      <c r="BE66" s="11">
        <f t="shared" si="48"/>
        <v>-343.29000000000269</v>
      </c>
      <c r="BF66" s="12">
        <f t="shared" si="49"/>
        <v>-7.222945776883849E-2</v>
      </c>
      <c r="BH66" s="10">
        <v>4409.4799999999977</v>
      </c>
      <c r="BI66" s="11">
        <f t="shared" si="121"/>
        <v>-343.29000000000269</v>
      </c>
      <c r="BJ66" s="12">
        <f t="shared" si="122"/>
        <v>-7.222945776883849E-2</v>
      </c>
    </row>
    <row r="67" spans="1:62" ht="12" customHeight="1" x14ac:dyDescent="0.25">
      <c r="A67" s="1"/>
      <c r="B67" s="59"/>
      <c r="C67" s="1"/>
      <c r="D67" s="13" t="s">
        <v>13</v>
      </c>
      <c r="E67" s="8"/>
      <c r="F67" s="14">
        <f>(F64+F65+F66)</f>
        <v>37963.370000000003</v>
      </c>
      <c r="G67" s="8"/>
      <c r="H67" s="15">
        <f>(H64+H65+H66)</f>
        <v>39604.179999999993</v>
      </c>
      <c r="I67" s="16">
        <f t="shared" si="101"/>
        <v>1640.8099999999904</v>
      </c>
      <c r="J67" s="17">
        <f t="shared" si="102"/>
        <v>4.3220873173271723E-2</v>
      </c>
      <c r="K67" s="8"/>
      <c r="L67" s="15">
        <f>(L64+L65+L66)</f>
        <v>39290.009999999995</v>
      </c>
      <c r="M67" s="16">
        <f t="shared" si="103"/>
        <v>-314.16999999999825</v>
      </c>
      <c r="N67" s="17">
        <f t="shared" si="104"/>
        <v>-7.9327485129094821E-3</v>
      </c>
      <c r="O67" s="8"/>
      <c r="P67" s="15">
        <f>(P64+P65+P66)</f>
        <v>39323.659999999996</v>
      </c>
      <c r="Q67" s="16">
        <f t="shared" si="105"/>
        <v>33.650000000001455</v>
      </c>
      <c r="R67" s="17">
        <f t="shared" si="106"/>
        <v>8.5645180543347799E-4</v>
      </c>
      <c r="S67" s="8"/>
      <c r="T67" s="15">
        <f>(T64+T65+T66)</f>
        <v>40297.170000000013</v>
      </c>
      <c r="U67" s="16">
        <f t="shared" si="107"/>
        <v>973.51000000001659</v>
      </c>
      <c r="V67" s="17">
        <f t="shared" si="108"/>
        <v>2.4756342619176808E-2</v>
      </c>
      <c r="W67" s="8"/>
      <c r="X67" s="15">
        <f>(X64+X65+X66)</f>
        <v>39725.624370273115</v>
      </c>
      <c r="Y67" s="16">
        <f t="shared" si="109"/>
        <v>-571.54562972689746</v>
      </c>
      <c r="Z67" s="17">
        <f t="shared" si="110"/>
        <v>-1.4183269686851352E-2</v>
      </c>
      <c r="AA67" s="8"/>
      <c r="AB67" s="15">
        <v>39664.649999999972</v>
      </c>
      <c r="AC67" s="16">
        <f t="shared" si="111"/>
        <v>-60.974370273142995</v>
      </c>
      <c r="AD67" s="17">
        <f t="shared" si="112"/>
        <v>-1.5348876509734266E-3</v>
      </c>
      <c r="AE67" s="8"/>
      <c r="AF67" s="15">
        <f>SUM(AF64:AF66)</f>
        <v>39182.590000000004</v>
      </c>
      <c r="AG67" s="16">
        <f t="shared" si="113"/>
        <v>-482.05999999996857</v>
      </c>
      <c r="AH67" s="17">
        <f t="shared" si="114"/>
        <v>-1.2153390991726076E-2</v>
      </c>
      <c r="AI67" s="8"/>
      <c r="AJ67" s="15">
        <f>SUM(AJ64:AJ66)</f>
        <v>38932.430000000008</v>
      </c>
      <c r="AK67" s="16">
        <f t="shared" si="115"/>
        <v>-250.15999999999622</v>
      </c>
      <c r="AL67" s="17">
        <f t="shared" si="116"/>
        <v>-6.3844682038628475E-3</v>
      </c>
      <c r="AM67" s="8"/>
      <c r="AN67" s="15">
        <f>SUM(AN64:AN66)</f>
        <v>37829</v>
      </c>
      <c r="AO67" s="16">
        <f t="shared" si="117"/>
        <v>-1103.4300000000076</v>
      </c>
      <c r="AP67" s="17">
        <f t="shared" si="118"/>
        <v>-2.8342181569452674E-2</v>
      </c>
      <c r="AR67" s="15">
        <f>SUM(AR64:AR66)</f>
        <v>41869.409999999996</v>
      </c>
      <c r="AS67" s="16">
        <f t="shared" si="119"/>
        <v>4040.4099999999962</v>
      </c>
      <c r="AT67" s="17">
        <f t="shared" si="120"/>
        <v>0.10680721139866223</v>
      </c>
      <c r="AV67" s="15">
        <f>SUM(AV64:AV66)</f>
        <v>41869.409999999996</v>
      </c>
      <c r="AW67" s="16">
        <f t="shared" si="76"/>
        <v>4040.4099999999962</v>
      </c>
      <c r="AX67" s="17">
        <f t="shared" si="77"/>
        <v>0.10680721139866223</v>
      </c>
      <c r="AZ67" s="15">
        <f>SUM(AZ64:AZ66)</f>
        <v>41869.409999999996</v>
      </c>
      <c r="BA67" s="16">
        <f t="shared" si="35"/>
        <v>4040.4099999999962</v>
      </c>
      <c r="BB67" s="17">
        <f t="shared" si="36"/>
        <v>0.10680721139866223</v>
      </c>
      <c r="BD67" s="15">
        <f>SUM(BD64:BD66)</f>
        <v>41869.409999999996</v>
      </c>
      <c r="BE67" s="16">
        <f t="shared" si="48"/>
        <v>4040.4099999999962</v>
      </c>
      <c r="BF67" s="17">
        <f t="shared" si="49"/>
        <v>0.10680721139866223</v>
      </c>
      <c r="BH67" s="15">
        <f>SUM(BH64:BH66)</f>
        <v>41869.409999999996</v>
      </c>
      <c r="BI67" s="16">
        <f t="shared" si="121"/>
        <v>4040.4099999999962</v>
      </c>
      <c r="BJ67" s="17">
        <f t="shared" si="122"/>
        <v>0.10680721139866223</v>
      </c>
    </row>
    <row r="68" spans="1:62" ht="12" customHeight="1" x14ac:dyDescent="0.25">
      <c r="A68" s="1"/>
      <c r="B68" s="59"/>
      <c r="C68" s="1"/>
      <c r="D68" s="7" t="s">
        <v>14</v>
      </c>
      <c r="E68" s="8"/>
      <c r="F68" s="9">
        <v>9317.17</v>
      </c>
      <c r="G68" s="8"/>
      <c r="H68" s="10">
        <v>8202.6200000000008</v>
      </c>
      <c r="I68" s="11">
        <f t="shared" si="101"/>
        <v>-1114.5499999999993</v>
      </c>
      <c r="J68" s="12">
        <f t="shared" si="102"/>
        <v>-0.11962323323498436</v>
      </c>
      <c r="K68" s="8"/>
      <c r="L68" s="10">
        <v>8317.31</v>
      </c>
      <c r="M68" s="11">
        <f t="shared" si="103"/>
        <v>114.68999999999869</v>
      </c>
      <c r="N68" s="12">
        <f t="shared" si="104"/>
        <v>1.3982117908668101E-2</v>
      </c>
      <c r="O68" s="8"/>
      <c r="P68" s="10">
        <v>8290.7900000000009</v>
      </c>
      <c r="Q68" s="11">
        <f t="shared" si="105"/>
        <v>-26.519999999998618</v>
      </c>
      <c r="R68" s="12">
        <f t="shared" si="106"/>
        <v>-3.1885309072282597E-3</v>
      </c>
      <c r="S68" s="8"/>
      <c r="T68" s="10">
        <v>7508.2300000000023</v>
      </c>
      <c r="U68" s="11">
        <f t="shared" si="107"/>
        <v>-782.55999999999858</v>
      </c>
      <c r="V68" s="12">
        <f t="shared" si="108"/>
        <v>-9.4389075106232179E-2</v>
      </c>
      <c r="W68" s="8"/>
      <c r="X68" s="10">
        <v>6611.8507133045841</v>
      </c>
      <c r="Y68" s="11">
        <f t="shared" si="109"/>
        <v>-896.37928669541816</v>
      </c>
      <c r="Z68" s="12">
        <f t="shared" si="110"/>
        <v>-0.11938623173443241</v>
      </c>
      <c r="AA68" s="8"/>
      <c r="AB68" s="10">
        <v>5032.5700000000015</v>
      </c>
      <c r="AC68" s="11">
        <f t="shared" si="111"/>
        <v>-1579.2807133045826</v>
      </c>
      <c r="AD68" s="12">
        <f t="shared" si="112"/>
        <v>-0.23885607552008126</v>
      </c>
      <c r="AE68" s="8"/>
      <c r="AF68" s="10">
        <v>6558.159999999998</v>
      </c>
      <c r="AG68" s="11">
        <f t="shared" si="113"/>
        <v>1525.5899999999965</v>
      </c>
      <c r="AH68" s="12">
        <f t="shared" si="114"/>
        <v>0.3031433243849555</v>
      </c>
      <c r="AI68" s="8"/>
      <c r="AJ68" s="10">
        <v>5828</v>
      </c>
      <c r="AK68" s="11">
        <f t="shared" si="115"/>
        <v>-730.15999999999804</v>
      </c>
      <c r="AL68" s="12">
        <f t="shared" si="116"/>
        <v>-0.11133610646888736</v>
      </c>
      <c r="AM68" s="8"/>
      <c r="AN68" s="10">
        <v>5780.2299999999968</v>
      </c>
      <c r="AO68" s="11">
        <f t="shared" si="117"/>
        <v>-47.770000000003165</v>
      </c>
      <c r="AP68" s="12">
        <f t="shared" si="118"/>
        <v>-8.1966369251892379E-3</v>
      </c>
      <c r="AR68" s="10">
        <v>7122.3300000000008</v>
      </c>
      <c r="AS68" s="11">
        <f t="shared" si="119"/>
        <v>1342.100000000004</v>
      </c>
      <c r="AT68" s="12">
        <f t="shared" si="120"/>
        <v>0.23218799251932953</v>
      </c>
      <c r="AV68" s="10">
        <v>7122.3300000000008</v>
      </c>
      <c r="AW68" s="11">
        <f t="shared" si="76"/>
        <v>1342.100000000004</v>
      </c>
      <c r="AX68" s="12">
        <f t="shared" si="77"/>
        <v>0.23218799251932953</v>
      </c>
      <c r="AZ68" s="10">
        <v>7122.3300000000008</v>
      </c>
      <c r="BA68" s="11">
        <f t="shared" si="35"/>
        <v>1342.100000000004</v>
      </c>
      <c r="BB68" s="12">
        <f t="shared" si="36"/>
        <v>0.23218799251932953</v>
      </c>
      <c r="BD68" s="10">
        <v>7122.3300000000008</v>
      </c>
      <c r="BE68" s="11">
        <f t="shared" si="48"/>
        <v>1342.100000000004</v>
      </c>
      <c r="BF68" s="12">
        <f t="shared" si="49"/>
        <v>0.23218799251932953</v>
      </c>
      <c r="BH68" s="10">
        <v>7122.3300000000008</v>
      </c>
      <c r="BI68" s="11">
        <f t="shared" si="121"/>
        <v>1342.100000000004</v>
      </c>
      <c r="BJ68" s="12">
        <f t="shared" si="122"/>
        <v>0.23218799251932953</v>
      </c>
    </row>
    <row r="69" spans="1:62" ht="12" customHeight="1" x14ac:dyDescent="0.25">
      <c r="A69" s="1"/>
      <c r="B69" s="59"/>
      <c r="C69" s="1"/>
      <c r="D69" s="7" t="s">
        <v>15</v>
      </c>
      <c r="E69" s="8"/>
      <c r="F69" s="9">
        <v>9736.91</v>
      </c>
      <c r="G69" s="8"/>
      <c r="H69" s="10">
        <v>9852.68</v>
      </c>
      <c r="I69" s="11">
        <f t="shared" si="101"/>
        <v>115.77000000000044</v>
      </c>
      <c r="J69" s="12">
        <f t="shared" si="102"/>
        <v>1.1889808984575145E-2</v>
      </c>
      <c r="K69" s="8"/>
      <c r="L69" s="10">
        <v>9317.7099999999991</v>
      </c>
      <c r="M69" s="11">
        <f t="shared" si="103"/>
        <v>-534.97000000000116</v>
      </c>
      <c r="N69" s="12">
        <f t="shared" si="104"/>
        <v>-5.4296901959669963E-2</v>
      </c>
      <c r="O69" s="8"/>
      <c r="P69" s="10">
        <v>10058.879999999999</v>
      </c>
      <c r="Q69" s="11">
        <f t="shared" si="105"/>
        <v>741.17000000000007</v>
      </c>
      <c r="R69" s="12">
        <f t="shared" si="106"/>
        <v>7.9544222775767892E-2</v>
      </c>
      <c r="S69" s="8"/>
      <c r="T69" s="10">
        <v>10121.85</v>
      </c>
      <c r="U69" s="11">
        <f t="shared" si="107"/>
        <v>62.970000000001164</v>
      </c>
      <c r="V69" s="12">
        <f t="shared" si="108"/>
        <v>6.260140293949279E-3</v>
      </c>
      <c r="W69" s="8"/>
      <c r="X69" s="10">
        <v>10073.2154475307</v>
      </c>
      <c r="Y69" s="11">
        <f t="shared" si="109"/>
        <v>-48.634552469300615</v>
      </c>
      <c r="Z69" s="12">
        <f t="shared" si="110"/>
        <v>-4.804907449656004E-3</v>
      </c>
      <c r="AA69" s="8"/>
      <c r="AB69" s="10">
        <v>10938.900000000001</v>
      </c>
      <c r="AC69" s="11">
        <f t="shared" si="111"/>
        <v>865.68455246930171</v>
      </c>
      <c r="AD69" s="12">
        <f t="shared" si="112"/>
        <v>8.593924720249202E-2</v>
      </c>
      <c r="AE69" s="8"/>
      <c r="AF69" s="10">
        <v>9163.1099999999988</v>
      </c>
      <c r="AG69" s="11">
        <f t="shared" si="113"/>
        <v>-1775.7900000000027</v>
      </c>
      <c r="AH69" s="12">
        <f t="shared" si="114"/>
        <v>-0.16233716370018947</v>
      </c>
      <c r="AI69" s="8"/>
      <c r="AJ69" s="10">
        <v>9170.59</v>
      </c>
      <c r="AK69" s="11">
        <f t="shared" si="115"/>
        <v>7.4800000000013824</v>
      </c>
      <c r="AL69" s="12">
        <f t="shared" si="116"/>
        <v>8.1631673089166412E-4</v>
      </c>
      <c r="AM69" s="8"/>
      <c r="AN69" s="10">
        <v>8902.3900000000012</v>
      </c>
      <c r="AO69" s="11">
        <f t="shared" si="117"/>
        <v>-268.19999999999891</v>
      </c>
      <c r="AP69" s="12">
        <f t="shared" si="118"/>
        <v>-2.9245664673701377E-2</v>
      </c>
      <c r="AR69" s="10">
        <v>9222.9500000000044</v>
      </c>
      <c r="AS69" s="11">
        <f t="shared" si="119"/>
        <v>320.56000000000313</v>
      </c>
      <c r="AT69" s="12">
        <f t="shared" si="120"/>
        <v>3.6008307881367108E-2</v>
      </c>
      <c r="AV69" s="10">
        <v>9222.9500000000044</v>
      </c>
      <c r="AW69" s="11">
        <f t="shared" si="76"/>
        <v>320.56000000000313</v>
      </c>
      <c r="AX69" s="12">
        <f t="shared" si="77"/>
        <v>3.6008307881367108E-2</v>
      </c>
      <c r="AZ69" s="10">
        <v>9222.9500000000044</v>
      </c>
      <c r="BA69" s="11">
        <f t="shared" ref="BA69:BA132" si="123">(AZ69-AN69)</f>
        <v>320.56000000000313</v>
      </c>
      <c r="BB69" s="12">
        <f t="shared" ref="BB69:BB132" si="124">(AZ69/AN69)-1</f>
        <v>3.6008307881367108E-2</v>
      </c>
      <c r="BD69" s="10">
        <v>9222.9500000000044</v>
      </c>
      <c r="BE69" s="11">
        <f t="shared" si="48"/>
        <v>320.56000000000313</v>
      </c>
      <c r="BF69" s="12">
        <f t="shared" si="49"/>
        <v>3.6008307881367108E-2</v>
      </c>
      <c r="BH69" s="10">
        <v>9222.9500000000044</v>
      </c>
      <c r="BI69" s="11">
        <f t="shared" si="121"/>
        <v>320.56000000000313</v>
      </c>
      <c r="BJ69" s="12">
        <f t="shared" si="122"/>
        <v>3.6008307881367108E-2</v>
      </c>
    </row>
    <row r="70" spans="1:62" ht="12" customHeight="1" x14ac:dyDescent="0.25">
      <c r="A70" s="1"/>
      <c r="B70" s="59"/>
      <c r="C70" s="1"/>
      <c r="D70" s="13" t="s">
        <v>16</v>
      </c>
      <c r="E70" s="8"/>
      <c r="F70" s="14">
        <f>(F68+F69)</f>
        <v>19054.080000000002</v>
      </c>
      <c r="G70" s="8"/>
      <c r="H70" s="15">
        <f>(H68+H69)</f>
        <v>18055.300000000003</v>
      </c>
      <c r="I70" s="16">
        <f t="shared" si="101"/>
        <v>-998.77999999999884</v>
      </c>
      <c r="J70" s="17">
        <f t="shared" si="102"/>
        <v>-5.2418169756818456E-2</v>
      </c>
      <c r="K70" s="8"/>
      <c r="L70" s="15">
        <f>(L68+L69)</f>
        <v>17635.019999999997</v>
      </c>
      <c r="M70" s="16">
        <f t="shared" si="103"/>
        <v>-420.28000000000611</v>
      </c>
      <c r="N70" s="17">
        <f t="shared" si="104"/>
        <v>-2.3277375618239837E-2</v>
      </c>
      <c r="O70" s="8"/>
      <c r="P70" s="15">
        <f>(P68+P69)</f>
        <v>18349.669999999998</v>
      </c>
      <c r="Q70" s="16">
        <f t="shared" si="105"/>
        <v>714.65000000000146</v>
      </c>
      <c r="R70" s="17">
        <f t="shared" si="106"/>
        <v>4.0524479132997948E-2</v>
      </c>
      <c r="S70" s="8"/>
      <c r="T70" s="15">
        <f>(T68+T69)</f>
        <v>17630.080000000002</v>
      </c>
      <c r="U70" s="16">
        <f t="shared" si="107"/>
        <v>-719.58999999999651</v>
      </c>
      <c r="V70" s="17">
        <f t="shared" si="108"/>
        <v>-3.921541913287796E-2</v>
      </c>
      <c r="W70" s="8"/>
      <c r="X70" s="15">
        <f>(X68+X69)</f>
        <v>16685.066160835282</v>
      </c>
      <c r="Y70" s="16">
        <f t="shared" si="109"/>
        <v>-945.01383916471968</v>
      </c>
      <c r="Z70" s="17">
        <f t="shared" si="110"/>
        <v>-5.3602356833588938E-2</v>
      </c>
      <c r="AA70" s="8"/>
      <c r="AB70" s="15">
        <v>15971.470000000003</v>
      </c>
      <c r="AC70" s="16">
        <f t="shared" si="111"/>
        <v>-713.59616083527908</v>
      </c>
      <c r="AD70" s="17">
        <f t="shared" si="112"/>
        <v>-4.2768554464009068E-2</v>
      </c>
      <c r="AE70" s="8"/>
      <c r="AF70" s="15">
        <f>SUM(AF68:AF69)</f>
        <v>15721.269999999997</v>
      </c>
      <c r="AG70" s="16">
        <f t="shared" si="113"/>
        <v>-250.20000000000618</v>
      </c>
      <c r="AH70" s="17">
        <f t="shared" si="114"/>
        <v>-1.5665433425978037E-2</v>
      </c>
      <c r="AI70" s="8"/>
      <c r="AJ70" s="15">
        <f>SUM(AJ68:AJ69)</f>
        <v>14998.59</v>
      </c>
      <c r="AK70" s="16">
        <f t="shared" si="115"/>
        <v>-722.67999999999665</v>
      </c>
      <c r="AL70" s="17">
        <f t="shared" si="116"/>
        <v>-4.5968296454421131E-2</v>
      </c>
      <c r="AM70" s="8"/>
      <c r="AN70" s="15">
        <f>SUM(AN68:AN69)</f>
        <v>14682.619999999999</v>
      </c>
      <c r="AO70" s="16">
        <f t="shared" si="117"/>
        <v>-315.97000000000116</v>
      </c>
      <c r="AP70" s="17">
        <f t="shared" si="118"/>
        <v>-2.1066646931478306E-2</v>
      </c>
      <c r="AR70" s="15">
        <f>SUM(AR68:AR69)</f>
        <v>16345.280000000006</v>
      </c>
      <c r="AS70" s="16">
        <f t="shared" si="119"/>
        <v>1662.6600000000071</v>
      </c>
      <c r="AT70" s="17">
        <f t="shared" si="120"/>
        <v>0.11324000757358066</v>
      </c>
      <c r="AV70" s="15">
        <f>SUM(AV68:AV69)</f>
        <v>16345.280000000006</v>
      </c>
      <c r="AW70" s="16">
        <f t="shared" si="76"/>
        <v>1662.6600000000071</v>
      </c>
      <c r="AX70" s="17">
        <f t="shared" si="77"/>
        <v>0.11324000757358066</v>
      </c>
      <c r="AZ70" s="15">
        <f>SUM(AZ68:AZ69)</f>
        <v>16345.280000000006</v>
      </c>
      <c r="BA70" s="16">
        <f t="shared" si="123"/>
        <v>1662.6600000000071</v>
      </c>
      <c r="BB70" s="17">
        <f t="shared" si="124"/>
        <v>0.11324000757358066</v>
      </c>
      <c r="BD70" s="15">
        <f>SUM(BD68:BD69)</f>
        <v>16345.280000000006</v>
      </c>
      <c r="BE70" s="16">
        <f t="shared" si="48"/>
        <v>1662.6600000000071</v>
      </c>
      <c r="BF70" s="17">
        <f t="shared" si="49"/>
        <v>0.11324000757358066</v>
      </c>
      <c r="BH70" s="15">
        <f>SUM(BH68:BH69)</f>
        <v>16345.280000000006</v>
      </c>
      <c r="BI70" s="16">
        <f t="shared" si="121"/>
        <v>1662.6600000000071</v>
      </c>
      <c r="BJ70" s="17">
        <f t="shared" si="122"/>
        <v>0.11324000757358066</v>
      </c>
    </row>
    <row r="71" spans="1:62" ht="12" customHeight="1" x14ac:dyDescent="0.25">
      <c r="A71" s="1"/>
      <c r="B71" s="59"/>
      <c r="C71" s="1"/>
      <c r="D71" s="7" t="s">
        <v>17</v>
      </c>
      <c r="E71" s="8"/>
      <c r="F71" s="9">
        <v>16903.03</v>
      </c>
      <c r="G71" s="8"/>
      <c r="H71" s="10">
        <v>17286.099999999999</v>
      </c>
      <c r="I71" s="11">
        <f t="shared" si="101"/>
        <v>383.06999999999971</v>
      </c>
      <c r="J71" s="12">
        <f t="shared" si="102"/>
        <v>2.2662800693130203E-2</v>
      </c>
      <c r="K71" s="8"/>
      <c r="L71" s="10">
        <v>17094.37</v>
      </c>
      <c r="M71" s="11">
        <f t="shared" si="103"/>
        <v>-191.72999999999956</v>
      </c>
      <c r="N71" s="12">
        <f t="shared" si="104"/>
        <v>-1.1091570683959939E-2</v>
      </c>
      <c r="O71" s="8"/>
      <c r="P71" s="10">
        <v>17279.13</v>
      </c>
      <c r="Q71" s="11">
        <f t="shared" si="105"/>
        <v>184.76000000000204</v>
      </c>
      <c r="R71" s="12">
        <f t="shared" si="106"/>
        <v>1.080823686395016E-2</v>
      </c>
      <c r="S71" s="8"/>
      <c r="T71" s="10">
        <v>16186.350000000002</v>
      </c>
      <c r="U71" s="11">
        <f t="shared" si="107"/>
        <v>-1092.7799999999988</v>
      </c>
      <c r="V71" s="12">
        <f t="shared" si="108"/>
        <v>-6.3242767430999103E-2</v>
      </c>
      <c r="W71" s="8"/>
      <c r="X71" s="10">
        <v>17102.303399279084</v>
      </c>
      <c r="Y71" s="11">
        <f t="shared" si="109"/>
        <v>915.95339927908208</v>
      </c>
      <c r="Z71" s="12">
        <f t="shared" si="110"/>
        <v>5.6588013930199299E-2</v>
      </c>
      <c r="AA71" s="8"/>
      <c r="AB71" s="10">
        <v>16907.32</v>
      </c>
      <c r="AC71" s="11">
        <f t="shared" si="111"/>
        <v>-194.98339927908455</v>
      </c>
      <c r="AD71" s="12">
        <f t="shared" si="112"/>
        <v>-1.1401002235014945E-2</v>
      </c>
      <c r="AE71" s="8"/>
      <c r="AF71" s="10">
        <v>15208.910000000007</v>
      </c>
      <c r="AG71" s="11">
        <f t="shared" si="113"/>
        <v>-1698.4099999999926</v>
      </c>
      <c r="AH71" s="12">
        <f t="shared" si="114"/>
        <v>-0.10045412282963784</v>
      </c>
      <c r="AI71" s="8"/>
      <c r="AJ71" s="10">
        <v>15749.220000000016</v>
      </c>
      <c r="AK71" s="11">
        <f t="shared" si="115"/>
        <v>540.31000000000859</v>
      </c>
      <c r="AL71" s="12">
        <f t="shared" si="116"/>
        <v>3.5525885812987879E-2</v>
      </c>
      <c r="AM71" s="8"/>
      <c r="AN71" s="10">
        <v>16160.26</v>
      </c>
      <c r="AO71" s="11">
        <f t="shared" si="117"/>
        <v>411.0399999999845</v>
      </c>
      <c r="AP71" s="12">
        <f t="shared" si="118"/>
        <v>2.6099070303163163E-2</v>
      </c>
      <c r="AR71" s="10">
        <v>18965.309999999983</v>
      </c>
      <c r="AS71" s="11">
        <f t="shared" si="119"/>
        <v>2805.0499999999829</v>
      </c>
      <c r="AT71" s="12">
        <f t="shared" si="120"/>
        <v>0.17357703403286728</v>
      </c>
      <c r="AV71" s="10">
        <v>18965.309999999983</v>
      </c>
      <c r="AW71" s="11">
        <f t="shared" si="76"/>
        <v>2805.0499999999829</v>
      </c>
      <c r="AX71" s="12">
        <f t="shared" si="77"/>
        <v>0.17357703403286728</v>
      </c>
      <c r="AZ71" s="10">
        <v>18965.309999999983</v>
      </c>
      <c r="BA71" s="11">
        <f t="shared" si="123"/>
        <v>2805.0499999999829</v>
      </c>
      <c r="BB71" s="12">
        <f t="shared" si="124"/>
        <v>0.17357703403286728</v>
      </c>
      <c r="BD71" s="10">
        <v>18965.309999999983</v>
      </c>
      <c r="BE71" s="11">
        <f t="shared" si="48"/>
        <v>2805.0499999999829</v>
      </c>
      <c r="BF71" s="12">
        <f t="shared" si="49"/>
        <v>0.17357703403286728</v>
      </c>
      <c r="BH71" s="10">
        <v>18965.309999999983</v>
      </c>
      <c r="BI71" s="11">
        <f t="shared" si="121"/>
        <v>2805.0499999999829</v>
      </c>
      <c r="BJ71" s="12">
        <f t="shared" si="122"/>
        <v>0.17357703403286728</v>
      </c>
    </row>
    <row r="72" spans="1:62" ht="12" customHeight="1" x14ac:dyDescent="0.25">
      <c r="A72" s="1"/>
      <c r="B72" s="59"/>
      <c r="C72" s="1"/>
      <c r="D72" s="7" t="s">
        <v>18</v>
      </c>
      <c r="E72" s="8"/>
      <c r="F72" s="9">
        <v>22936.38</v>
      </c>
      <c r="G72" s="8"/>
      <c r="H72" s="10">
        <v>23817.95</v>
      </c>
      <c r="I72" s="11">
        <f t="shared" si="101"/>
        <v>881.56999999999971</v>
      </c>
      <c r="J72" s="12">
        <f t="shared" si="102"/>
        <v>3.8435446221243286E-2</v>
      </c>
      <c r="K72" s="8"/>
      <c r="L72" s="10">
        <v>23481.85</v>
      </c>
      <c r="M72" s="11">
        <f t="shared" si="103"/>
        <v>-336.10000000000218</v>
      </c>
      <c r="N72" s="12">
        <f t="shared" si="104"/>
        <v>-1.4111206044181035E-2</v>
      </c>
      <c r="O72" s="8"/>
      <c r="P72" s="10">
        <v>23161.16</v>
      </c>
      <c r="Q72" s="11">
        <f t="shared" si="105"/>
        <v>-320.68999999999869</v>
      </c>
      <c r="R72" s="12">
        <f t="shared" si="106"/>
        <v>-1.3656930778452203E-2</v>
      </c>
      <c r="S72" s="8"/>
      <c r="T72" s="10">
        <v>23473.890000000018</v>
      </c>
      <c r="U72" s="11">
        <f t="shared" si="107"/>
        <v>312.73000000001775</v>
      </c>
      <c r="V72" s="12">
        <f t="shared" si="108"/>
        <v>1.3502346169190993E-2</v>
      </c>
      <c r="W72" s="8"/>
      <c r="X72" s="10">
        <v>23868.087776392476</v>
      </c>
      <c r="Y72" s="11">
        <f t="shared" si="109"/>
        <v>394.19777639245876</v>
      </c>
      <c r="Z72" s="12">
        <f t="shared" si="110"/>
        <v>1.6793031593504981E-2</v>
      </c>
      <c r="AA72" s="8"/>
      <c r="AB72" s="10">
        <v>22928.390000000003</v>
      </c>
      <c r="AC72" s="11">
        <f t="shared" si="111"/>
        <v>-939.69777639247332</v>
      </c>
      <c r="AD72" s="12">
        <f t="shared" si="112"/>
        <v>-3.9370467596566816E-2</v>
      </c>
      <c r="AE72" s="8"/>
      <c r="AF72" s="10">
        <v>27561.970000000008</v>
      </c>
      <c r="AG72" s="11">
        <f t="shared" si="113"/>
        <v>4633.5800000000054</v>
      </c>
      <c r="AH72" s="12">
        <f t="shared" si="114"/>
        <v>0.20208920033199029</v>
      </c>
      <c r="AI72" s="8"/>
      <c r="AJ72" s="10">
        <v>27076.140000000021</v>
      </c>
      <c r="AK72" s="11">
        <f t="shared" si="115"/>
        <v>-485.82999999998719</v>
      </c>
      <c r="AL72" s="12">
        <f t="shared" si="116"/>
        <v>-1.7626824207412906E-2</v>
      </c>
      <c r="AM72" s="8"/>
      <c r="AN72" s="10">
        <v>27633.639999999996</v>
      </c>
      <c r="AO72" s="11">
        <f t="shared" si="117"/>
        <v>557.49999999997453</v>
      </c>
      <c r="AP72" s="12">
        <f t="shared" si="118"/>
        <v>2.059008411095431E-2</v>
      </c>
      <c r="AR72" s="10">
        <v>28319.379999999994</v>
      </c>
      <c r="AS72" s="11">
        <f t="shared" si="119"/>
        <v>685.73999999999796</v>
      </c>
      <c r="AT72" s="12">
        <f t="shared" si="120"/>
        <v>2.4815406149895525E-2</v>
      </c>
      <c r="AV72" s="10">
        <v>28319.379999999994</v>
      </c>
      <c r="AW72" s="11">
        <f t="shared" si="76"/>
        <v>685.73999999999796</v>
      </c>
      <c r="AX72" s="12">
        <f t="shared" si="77"/>
        <v>2.4815406149895525E-2</v>
      </c>
      <c r="AZ72" s="10">
        <v>28319.379999999994</v>
      </c>
      <c r="BA72" s="11">
        <f t="shared" si="123"/>
        <v>685.73999999999796</v>
      </c>
      <c r="BB72" s="12">
        <f t="shared" si="124"/>
        <v>2.4815406149895525E-2</v>
      </c>
      <c r="BD72" s="10">
        <v>28319.379999999994</v>
      </c>
      <c r="BE72" s="11">
        <f t="shared" si="48"/>
        <v>685.73999999999796</v>
      </c>
      <c r="BF72" s="12">
        <f t="shared" si="49"/>
        <v>2.4815406149895525E-2</v>
      </c>
      <c r="BH72" s="10">
        <v>28319.379999999994</v>
      </c>
      <c r="BI72" s="11">
        <f t="shared" si="121"/>
        <v>685.73999999999796</v>
      </c>
      <c r="BJ72" s="12">
        <f t="shared" si="122"/>
        <v>2.4815406149895525E-2</v>
      </c>
    </row>
    <row r="73" spans="1:62" ht="12" customHeight="1" x14ac:dyDescent="0.25">
      <c r="A73" s="1"/>
      <c r="B73" s="59"/>
      <c r="C73" s="1"/>
      <c r="D73" s="7" t="s">
        <v>19</v>
      </c>
      <c r="E73" s="8"/>
      <c r="F73" s="9">
        <v>7614.27</v>
      </c>
      <c r="G73" s="8"/>
      <c r="H73" s="10">
        <v>8383.73</v>
      </c>
      <c r="I73" s="11">
        <f t="shared" si="101"/>
        <v>769.45999999999913</v>
      </c>
      <c r="J73" s="12">
        <f t="shared" si="102"/>
        <v>0.10105499279642038</v>
      </c>
      <c r="K73" s="8"/>
      <c r="L73" s="10">
        <v>8557.25</v>
      </c>
      <c r="M73" s="11">
        <f t="shared" si="103"/>
        <v>173.52000000000044</v>
      </c>
      <c r="N73" s="12">
        <f t="shared" si="104"/>
        <v>2.0697231423244755E-2</v>
      </c>
      <c r="O73" s="8"/>
      <c r="P73" s="10">
        <v>8152.58</v>
      </c>
      <c r="Q73" s="11">
        <f t="shared" si="105"/>
        <v>-404.67000000000007</v>
      </c>
      <c r="R73" s="12">
        <f t="shared" si="106"/>
        <v>-4.7289725086914647E-2</v>
      </c>
      <c r="S73" s="8"/>
      <c r="T73" s="10">
        <v>8101.800000000002</v>
      </c>
      <c r="U73" s="11">
        <f t="shared" si="107"/>
        <v>-50.779999999997926</v>
      </c>
      <c r="V73" s="12">
        <f t="shared" si="108"/>
        <v>-6.2287030608713101E-3</v>
      </c>
      <c r="W73" s="8"/>
      <c r="X73" s="10">
        <v>7809.5415673970683</v>
      </c>
      <c r="Y73" s="11">
        <f t="shared" si="109"/>
        <v>-292.25843260293368</v>
      </c>
      <c r="Z73" s="12">
        <f t="shared" si="110"/>
        <v>-3.6073271693072395E-2</v>
      </c>
      <c r="AA73" s="8"/>
      <c r="AB73" s="10">
        <v>6643.6099999999988</v>
      </c>
      <c r="AC73" s="11">
        <f t="shared" si="111"/>
        <v>-1165.9315673970696</v>
      </c>
      <c r="AD73" s="12">
        <f t="shared" si="112"/>
        <v>-0.14929577585764442</v>
      </c>
      <c r="AE73" s="8"/>
      <c r="AF73" s="10">
        <v>4968.3999999999996</v>
      </c>
      <c r="AG73" s="11">
        <f t="shared" si="113"/>
        <v>-1675.2099999999991</v>
      </c>
      <c r="AH73" s="12">
        <f t="shared" si="114"/>
        <v>-0.25215357313267928</v>
      </c>
      <c r="AI73" s="8"/>
      <c r="AJ73" s="10">
        <v>4851.34</v>
      </c>
      <c r="AK73" s="11">
        <f t="shared" si="115"/>
        <v>-117.05999999999949</v>
      </c>
      <c r="AL73" s="12">
        <f t="shared" si="116"/>
        <v>-2.3560904919088577E-2</v>
      </c>
      <c r="AM73" s="8"/>
      <c r="AN73" s="10">
        <v>4209.9099999999989</v>
      </c>
      <c r="AO73" s="11">
        <f t="shared" si="117"/>
        <v>-641.4300000000012</v>
      </c>
      <c r="AP73" s="12">
        <f t="shared" si="118"/>
        <v>-0.13221707816809403</v>
      </c>
      <c r="AR73" s="10">
        <v>5390.3199999999988</v>
      </c>
      <c r="AS73" s="11">
        <f t="shared" si="119"/>
        <v>1180.4099999999999</v>
      </c>
      <c r="AT73" s="12">
        <f t="shared" si="120"/>
        <v>0.28038841685451721</v>
      </c>
      <c r="AV73" s="10">
        <v>5390.3199999999988</v>
      </c>
      <c r="AW73" s="11">
        <f t="shared" si="76"/>
        <v>1180.4099999999999</v>
      </c>
      <c r="AX73" s="12">
        <f t="shared" si="77"/>
        <v>0.28038841685451721</v>
      </c>
      <c r="AZ73" s="10">
        <v>5390.3199999999988</v>
      </c>
      <c r="BA73" s="11">
        <f t="shared" si="123"/>
        <v>1180.4099999999999</v>
      </c>
      <c r="BB73" s="12">
        <f t="shared" si="124"/>
        <v>0.28038841685451721</v>
      </c>
      <c r="BD73" s="10">
        <v>5390.3199999999988</v>
      </c>
      <c r="BE73" s="11">
        <f t="shared" si="48"/>
        <v>1180.4099999999999</v>
      </c>
      <c r="BF73" s="12">
        <f t="shared" si="49"/>
        <v>0.28038841685451721</v>
      </c>
      <c r="BH73" s="10">
        <v>5390.3199999999988</v>
      </c>
      <c r="BI73" s="11">
        <f t="shared" si="121"/>
        <v>1180.4099999999999</v>
      </c>
      <c r="BJ73" s="12">
        <f t="shared" si="122"/>
        <v>0.28038841685451721</v>
      </c>
    </row>
    <row r="74" spans="1:62" ht="12" customHeight="1" x14ac:dyDescent="0.25">
      <c r="A74" s="1"/>
      <c r="B74" s="59"/>
      <c r="C74" s="1"/>
      <c r="D74" s="13" t="s">
        <v>20</v>
      </c>
      <c r="E74" s="8"/>
      <c r="F74" s="14">
        <f>(F71+F72+F73)</f>
        <v>47453.680000000008</v>
      </c>
      <c r="G74" s="8"/>
      <c r="H74" s="15">
        <f>(H71+H72+H73)</f>
        <v>49487.78</v>
      </c>
      <c r="I74" s="16">
        <f t="shared" si="101"/>
        <v>2034.0999999999913</v>
      </c>
      <c r="J74" s="17">
        <f t="shared" si="102"/>
        <v>4.2864957996934905E-2</v>
      </c>
      <c r="K74" s="8"/>
      <c r="L74" s="15">
        <f>(L71+L72+L73)</f>
        <v>49133.47</v>
      </c>
      <c r="M74" s="16">
        <f t="shared" si="103"/>
        <v>-354.30999999999767</v>
      </c>
      <c r="N74" s="17">
        <f t="shared" si="104"/>
        <v>-7.1595452453110386E-3</v>
      </c>
      <c r="O74" s="8"/>
      <c r="P74" s="15">
        <f>(P71+P72+P73)</f>
        <v>48592.87</v>
      </c>
      <c r="Q74" s="16">
        <f t="shared" si="105"/>
        <v>-540.59999999999854</v>
      </c>
      <c r="R74" s="17">
        <f t="shared" si="106"/>
        <v>-1.1002683099728072E-2</v>
      </c>
      <c r="S74" s="8"/>
      <c r="T74" s="15">
        <f>(T71+T72+T73)</f>
        <v>47762.040000000023</v>
      </c>
      <c r="U74" s="16">
        <f t="shared" si="107"/>
        <v>-830.82999999997992</v>
      </c>
      <c r="V74" s="17">
        <f t="shared" si="108"/>
        <v>-1.7097775867117582E-2</v>
      </c>
      <c r="W74" s="8"/>
      <c r="X74" s="15">
        <f>(X71+X72+X73)</f>
        <v>48779.932743068632</v>
      </c>
      <c r="Y74" s="16">
        <f t="shared" si="109"/>
        <v>1017.892743068609</v>
      </c>
      <c r="Z74" s="17">
        <f t="shared" si="110"/>
        <v>2.1311751823594793E-2</v>
      </c>
      <c r="AA74" s="8"/>
      <c r="AB74" s="15">
        <v>46479.320000000007</v>
      </c>
      <c r="AC74" s="16">
        <f t="shared" si="111"/>
        <v>-2300.6127430686247</v>
      </c>
      <c r="AD74" s="17">
        <f t="shared" si="112"/>
        <v>-4.7163097890813077E-2</v>
      </c>
      <c r="AE74" s="8"/>
      <c r="AF74" s="15">
        <f>SUM(AF71:AF73)</f>
        <v>47739.280000000021</v>
      </c>
      <c r="AG74" s="16">
        <f t="shared" si="113"/>
        <v>1259.9600000000137</v>
      </c>
      <c r="AH74" s="17">
        <f t="shared" si="114"/>
        <v>2.7107969737939719E-2</v>
      </c>
      <c r="AI74" s="8"/>
      <c r="AJ74" s="15">
        <f>SUM(AJ71:AJ73)</f>
        <v>47676.700000000041</v>
      </c>
      <c r="AK74" s="16">
        <f t="shared" si="115"/>
        <v>-62.579999999979918</v>
      </c>
      <c r="AL74" s="17">
        <f t="shared" si="116"/>
        <v>-1.3108702100237402E-3</v>
      </c>
      <c r="AM74" s="8"/>
      <c r="AN74" s="15">
        <f>SUM(AN71:AN73)</f>
        <v>48003.80999999999</v>
      </c>
      <c r="AO74" s="16">
        <f t="shared" si="117"/>
        <v>327.10999999994965</v>
      </c>
      <c r="AP74" s="17">
        <f t="shared" si="118"/>
        <v>6.861003383202835E-3</v>
      </c>
      <c r="AR74" s="15">
        <f>SUM(AR71:AR73)</f>
        <v>52675.009999999973</v>
      </c>
      <c r="AS74" s="16">
        <f t="shared" si="119"/>
        <v>4671.1999999999825</v>
      </c>
      <c r="AT74" s="17">
        <f t="shared" si="120"/>
        <v>9.7308942769334106E-2</v>
      </c>
      <c r="AV74" s="15">
        <f>SUM(AV71:AV73)</f>
        <v>52675.009999999973</v>
      </c>
      <c r="AW74" s="16">
        <f t="shared" si="76"/>
        <v>4671.1999999999825</v>
      </c>
      <c r="AX74" s="17">
        <f t="shared" si="77"/>
        <v>9.7308942769334106E-2</v>
      </c>
      <c r="AZ74" s="15">
        <f>SUM(AZ71:AZ73)</f>
        <v>52675.009999999973</v>
      </c>
      <c r="BA74" s="16">
        <f t="shared" si="123"/>
        <v>4671.1999999999825</v>
      </c>
      <c r="BB74" s="17">
        <f t="shared" si="124"/>
        <v>9.7308942769334106E-2</v>
      </c>
      <c r="BD74" s="15">
        <f>SUM(BD71:BD73)</f>
        <v>52675.009999999973</v>
      </c>
      <c r="BE74" s="16">
        <f t="shared" si="48"/>
        <v>4671.1999999999825</v>
      </c>
      <c r="BF74" s="17">
        <f t="shared" si="49"/>
        <v>9.7308942769334106E-2</v>
      </c>
      <c r="BH74" s="15">
        <f>SUM(BH71:BH73)</f>
        <v>52675.009999999973</v>
      </c>
      <c r="BI74" s="16">
        <f t="shared" si="121"/>
        <v>4671.1999999999825</v>
      </c>
      <c r="BJ74" s="17">
        <f t="shared" si="122"/>
        <v>9.7308942769334106E-2</v>
      </c>
    </row>
    <row r="75" spans="1:62" ht="12" customHeight="1" x14ac:dyDescent="0.25">
      <c r="A75" s="1"/>
      <c r="B75" s="59"/>
      <c r="C75" s="1"/>
      <c r="D75" s="7" t="s">
        <v>21</v>
      </c>
      <c r="E75" s="8"/>
      <c r="F75" s="9">
        <v>16418.849999999999</v>
      </c>
      <c r="G75" s="8"/>
      <c r="H75" s="10">
        <v>15707.58</v>
      </c>
      <c r="I75" s="11">
        <f t="shared" si="101"/>
        <v>-711.26999999999862</v>
      </c>
      <c r="J75" s="12">
        <f t="shared" si="102"/>
        <v>-4.3320329986570205E-2</v>
      </c>
      <c r="K75" s="8"/>
      <c r="L75" s="10">
        <v>16531.71</v>
      </c>
      <c r="M75" s="11">
        <f t="shared" si="103"/>
        <v>824.1299999999992</v>
      </c>
      <c r="N75" s="12">
        <f t="shared" si="104"/>
        <v>5.2467025474325135E-2</v>
      </c>
      <c r="O75" s="8"/>
      <c r="P75" s="10">
        <v>17262.8</v>
      </c>
      <c r="Q75" s="11">
        <f t="shared" si="105"/>
        <v>731.09000000000015</v>
      </c>
      <c r="R75" s="12">
        <f t="shared" si="106"/>
        <v>4.4223495331094043E-2</v>
      </c>
      <c r="S75" s="8"/>
      <c r="T75" s="10">
        <v>17242.470000000008</v>
      </c>
      <c r="U75" s="11">
        <f t="shared" si="107"/>
        <v>-20.329999999990832</v>
      </c>
      <c r="V75" s="12">
        <f t="shared" si="108"/>
        <v>-1.1776768542757221E-3</v>
      </c>
      <c r="W75" s="8"/>
      <c r="X75" s="10">
        <v>17364.721026958032</v>
      </c>
      <c r="Y75" s="11">
        <f t="shared" si="109"/>
        <v>122.25102695802343</v>
      </c>
      <c r="Z75" s="12">
        <f t="shared" si="110"/>
        <v>7.0901110431407233E-3</v>
      </c>
      <c r="AA75" s="8"/>
      <c r="AB75" s="10">
        <v>16111.150000000001</v>
      </c>
      <c r="AC75" s="11">
        <f t="shared" si="111"/>
        <v>-1253.5710269580304</v>
      </c>
      <c r="AD75" s="12">
        <f t="shared" si="112"/>
        <v>-7.2190680461374002E-2</v>
      </c>
      <c r="AE75" s="8"/>
      <c r="AF75" s="10">
        <v>16359.859999999993</v>
      </c>
      <c r="AG75" s="11">
        <f t="shared" si="113"/>
        <v>248.70999999999185</v>
      </c>
      <c r="AH75" s="12">
        <f t="shared" si="114"/>
        <v>1.5437135151742165E-2</v>
      </c>
      <c r="AI75" s="8"/>
      <c r="AJ75" s="10">
        <v>16074.7</v>
      </c>
      <c r="AK75" s="11">
        <f t="shared" si="115"/>
        <v>-285.15999999999258</v>
      </c>
      <c r="AL75" s="12">
        <f t="shared" si="116"/>
        <v>-1.7430467008885953E-2</v>
      </c>
      <c r="AM75" s="8"/>
      <c r="AN75" s="10">
        <v>15882.239999999994</v>
      </c>
      <c r="AO75" s="11">
        <f t="shared" si="117"/>
        <v>-192.4600000000064</v>
      </c>
      <c r="AP75" s="12">
        <f t="shared" si="118"/>
        <v>-1.1972851748400015E-2</v>
      </c>
      <c r="AR75" s="10">
        <v>18373.02</v>
      </c>
      <c r="AS75" s="11">
        <f t="shared" si="119"/>
        <v>2490.7800000000061</v>
      </c>
      <c r="AT75" s="12">
        <f t="shared" si="120"/>
        <v>0.15682800411025188</v>
      </c>
      <c r="AV75" s="10">
        <v>18373.02</v>
      </c>
      <c r="AW75" s="11">
        <f t="shared" si="76"/>
        <v>2490.7800000000061</v>
      </c>
      <c r="AX75" s="12">
        <f t="shared" si="77"/>
        <v>0.15682800411025188</v>
      </c>
      <c r="AZ75" s="10">
        <v>18373.02</v>
      </c>
      <c r="BA75" s="11">
        <f t="shared" si="123"/>
        <v>2490.7800000000061</v>
      </c>
      <c r="BB75" s="12">
        <f t="shared" si="124"/>
        <v>0.15682800411025188</v>
      </c>
      <c r="BD75" s="10">
        <v>18373.02</v>
      </c>
      <c r="BE75" s="11">
        <f t="shared" si="48"/>
        <v>2490.7800000000061</v>
      </c>
      <c r="BF75" s="12">
        <f t="shared" si="49"/>
        <v>0.15682800411025188</v>
      </c>
      <c r="BH75" s="10">
        <v>18373.02</v>
      </c>
      <c r="BI75" s="11">
        <f t="shared" si="121"/>
        <v>2490.7800000000061</v>
      </c>
      <c r="BJ75" s="12">
        <f t="shared" si="122"/>
        <v>0.15682800411025188</v>
      </c>
    </row>
    <row r="76" spans="1:62" ht="12" customHeight="1" x14ac:dyDescent="0.25">
      <c r="A76" s="1"/>
      <c r="B76" s="59"/>
      <c r="C76" s="1"/>
      <c r="D76" s="7" t="s">
        <v>22</v>
      </c>
      <c r="E76" s="8"/>
      <c r="F76" s="9">
        <v>18946.919999999998</v>
      </c>
      <c r="G76" s="8"/>
      <c r="H76" s="10">
        <v>18025.95</v>
      </c>
      <c r="I76" s="11">
        <f t="shared" si="101"/>
        <v>-920.96999999999753</v>
      </c>
      <c r="J76" s="12">
        <f t="shared" si="102"/>
        <v>-4.8607900386975711E-2</v>
      </c>
      <c r="K76" s="8"/>
      <c r="L76" s="10">
        <v>17684.21</v>
      </c>
      <c r="M76" s="11">
        <f t="shared" si="103"/>
        <v>-341.7400000000016</v>
      </c>
      <c r="N76" s="12">
        <f t="shared" si="104"/>
        <v>-1.8958224115788735E-2</v>
      </c>
      <c r="O76" s="8"/>
      <c r="P76" s="10">
        <v>17072.38</v>
      </c>
      <c r="Q76" s="11">
        <f t="shared" si="105"/>
        <v>-611.82999999999811</v>
      </c>
      <c r="R76" s="12">
        <f t="shared" si="106"/>
        <v>-3.4597530791593112E-2</v>
      </c>
      <c r="S76" s="8"/>
      <c r="T76" s="10">
        <v>15757.450000000003</v>
      </c>
      <c r="U76" s="11">
        <f t="shared" si="107"/>
        <v>-1314.9299999999985</v>
      </c>
      <c r="V76" s="12">
        <f t="shared" si="108"/>
        <v>-7.702089573919968E-2</v>
      </c>
      <c r="W76" s="8"/>
      <c r="X76" s="10">
        <v>15769.289023274338</v>
      </c>
      <c r="Y76" s="11">
        <f t="shared" si="109"/>
        <v>11.839023274334977</v>
      </c>
      <c r="Z76" s="12">
        <f t="shared" si="110"/>
        <v>7.5132862705173942E-4</v>
      </c>
      <c r="AA76" s="8"/>
      <c r="AB76" s="10">
        <v>15143.260000000002</v>
      </c>
      <c r="AC76" s="11">
        <f t="shared" si="111"/>
        <v>-626.02902327433549</v>
      </c>
      <c r="AD76" s="12">
        <f t="shared" si="112"/>
        <v>-3.9699254820579566E-2</v>
      </c>
      <c r="AE76" s="8"/>
      <c r="AF76" s="10">
        <v>14028.020000000019</v>
      </c>
      <c r="AG76" s="11">
        <f t="shared" si="113"/>
        <v>-1115.2399999999834</v>
      </c>
      <c r="AH76" s="12">
        <f t="shared" si="114"/>
        <v>-7.3645965267715385E-2</v>
      </c>
      <c r="AI76" s="8"/>
      <c r="AJ76" s="10">
        <v>13377.380000000043</v>
      </c>
      <c r="AK76" s="11">
        <f t="shared" si="115"/>
        <v>-650.63999999997577</v>
      </c>
      <c r="AL76" s="12">
        <f t="shared" si="116"/>
        <v>-4.638145654197634E-2</v>
      </c>
      <c r="AM76" s="8"/>
      <c r="AN76" s="10">
        <v>12163.960000000012</v>
      </c>
      <c r="AO76" s="11">
        <f t="shared" si="117"/>
        <v>-1213.420000000031</v>
      </c>
      <c r="AP76" s="12">
        <f t="shared" si="118"/>
        <v>-9.070684992128708E-2</v>
      </c>
      <c r="AR76" s="10">
        <v>12852.479999999992</v>
      </c>
      <c r="AS76" s="11">
        <f t="shared" si="119"/>
        <v>688.51999999998043</v>
      </c>
      <c r="AT76" s="12">
        <f t="shared" si="120"/>
        <v>5.6603277222218695E-2</v>
      </c>
      <c r="AV76" s="10">
        <v>12852.479999999992</v>
      </c>
      <c r="AW76" s="11">
        <f t="shared" si="76"/>
        <v>688.51999999998043</v>
      </c>
      <c r="AX76" s="12">
        <f t="shared" si="77"/>
        <v>5.6603277222218695E-2</v>
      </c>
      <c r="AZ76" s="10">
        <v>12852.479999999992</v>
      </c>
      <c r="BA76" s="11">
        <f t="shared" si="123"/>
        <v>688.51999999998043</v>
      </c>
      <c r="BB76" s="12">
        <f t="shared" si="124"/>
        <v>5.6603277222218695E-2</v>
      </c>
      <c r="BD76" s="10">
        <v>12852.479999999992</v>
      </c>
      <c r="BE76" s="11">
        <f t="shared" si="48"/>
        <v>688.51999999998043</v>
      </c>
      <c r="BF76" s="12">
        <f t="shared" si="49"/>
        <v>5.6603277222218695E-2</v>
      </c>
      <c r="BH76" s="10">
        <v>12852.479999999992</v>
      </c>
      <c r="BI76" s="11">
        <f t="shared" si="121"/>
        <v>688.51999999998043</v>
      </c>
      <c r="BJ76" s="12">
        <f t="shared" si="122"/>
        <v>5.6603277222218695E-2</v>
      </c>
    </row>
    <row r="77" spans="1:62" ht="12" customHeight="1" x14ac:dyDescent="0.25">
      <c r="A77" s="1"/>
      <c r="B77" s="59"/>
      <c r="C77" s="1"/>
      <c r="D77" s="13" t="s">
        <v>23</v>
      </c>
      <c r="E77" s="8"/>
      <c r="F77" s="14">
        <f>(F75+F76)</f>
        <v>35365.769999999997</v>
      </c>
      <c r="G77" s="8"/>
      <c r="H77" s="15">
        <f>(H75+H76)</f>
        <v>33733.53</v>
      </c>
      <c r="I77" s="16">
        <f t="shared" si="101"/>
        <v>-1632.239999999998</v>
      </c>
      <c r="J77" s="17">
        <f t="shared" si="102"/>
        <v>-4.6153102279407388E-2</v>
      </c>
      <c r="K77" s="8"/>
      <c r="L77" s="15">
        <f>(L75+L76)</f>
        <v>34215.919999999998</v>
      </c>
      <c r="M77" s="16">
        <f t="shared" si="103"/>
        <v>482.38999999999942</v>
      </c>
      <c r="N77" s="17">
        <f t="shared" si="104"/>
        <v>1.4300015444574043E-2</v>
      </c>
      <c r="O77" s="8"/>
      <c r="P77" s="15">
        <f>(P75+P76)</f>
        <v>34335.18</v>
      </c>
      <c r="Q77" s="16">
        <f t="shared" si="105"/>
        <v>119.26000000000204</v>
      </c>
      <c r="R77" s="17">
        <f t="shared" si="106"/>
        <v>3.4855120072763146E-3</v>
      </c>
      <c r="S77" s="8"/>
      <c r="T77" s="15">
        <f>(T75+T76)</f>
        <v>32999.920000000013</v>
      </c>
      <c r="U77" s="16">
        <f t="shared" si="107"/>
        <v>-1335.2599999999875</v>
      </c>
      <c r="V77" s="17">
        <f t="shared" si="108"/>
        <v>-3.8888976262829722E-2</v>
      </c>
      <c r="W77" s="8"/>
      <c r="X77" s="15">
        <f>(X75+X76)</f>
        <v>33134.010050232369</v>
      </c>
      <c r="Y77" s="16">
        <f t="shared" si="109"/>
        <v>134.09005023235659</v>
      </c>
      <c r="Z77" s="17">
        <f t="shared" si="110"/>
        <v>4.0633447060585137E-3</v>
      </c>
      <c r="AA77" s="8"/>
      <c r="AB77" s="15">
        <v>31254.410000000003</v>
      </c>
      <c r="AC77" s="16">
        <f t="shared" si="111"/>
        <v>-1879.6000502323659</v>
      </c>
      <c r="AD77" s="17">
        <f t="shared" si="112"/>
        <v>-5.6727213137885313E-2</v>
      </c>
      <c r="AE77" s="8"/>
      <c r="AF77" s="15">
        <f>SUM(AF75:AF76)</f>
        <v>30387.880000000012</v>
      </c>
      <c r="AG77" s="16">
        <f t="shared" si="113"/>
        <v>-866.52999999999156</v>
      </c>
      <c r="AH77" s="17">
        <f t="shared" si="114"/>
        <v>-2.7725047441304773E-2</v>
      </c>
      <c r="AI77" s="8"/>
      <c r="AJ77" s="15">
        <f>SUM(AJ75:AJ76)</f>
        <v>29452.080000000045</v>
      </c>
      <c r="AK77" s="16">
        <f t="shared" si="115"/>
        <v>-935.79999999996653</v>
      </c>
      <c r="AL77" s="17">
        <f t="shared" si="116"/>
        <v>-3.0795172285791761E-2</v>
      </c>
      <c r="AM77" s="8"/>
      <c r="AN77" s="15">
        <f>SUM(AN75:AN76)</f>
        <v>28046.200000000004</v>
      </c>
      <c r="AO77" s="16">
        <f t="shared" si="117"/>
        <v>-1405.880000000041</v>
      </c>
      <c r="AP77" s="17">
        <f t="shared" si="118"/>
        <v>-4.7734489380717338E-2</v>
      </c>
      <c r="AR77" s="15">
        <f>SUM(AR75:AR76)</f>
        <v>31225.499999999993</v>
      </c>
      <c r="AS77" s="16">
        <f t="shared" si="119"/>
        <v>3179.2999999999884</v>
      </c>
      <c r="AT77" s="17">
        <f t="shared" si="120"/>
        <v>0.11335938558521264</v>
      </c>
      <c r="AV77" s="15">
        <f>SUM(AV75:AV76)</f>
        <v>31225.499999999993</v>
      </c>
      <c r="AW77" s="16">
        <f t="shared" si="76"/>
        <v>3179.2999999999884</v>
      </c>
      <c r="AX77" s="17">
        <f t="shared" si="77"/>
        <v>0.11335938558521264</v>
      </c>
      <c r="AZ77" s="15">
        <f>SUM(AZ75:AZ76)</f>
        <v>31225.499999999993</v>
      </c>
      <c r="BA77" s="16">
        <f t="shared" si="123"/>
        <v>3179.2999999999884</v>
      </c>
      <c r="BB77" s="17">
        <f t="shared" si="124"/>
        <v>0.11335938558521264</v>
      </c>
      <c r="BD77" s="15">
        <f>SUM(BD75:BD76)</f>
        <v>31225.499999999993</v>
      </c>
      <c r="BE77" s="16">
        <f t="shared" si="48"/>
        <v>3179.2999999999884</v>
      </c>
      <c r="BF77" s="17">
        <f t="shared" si="49"/>
        <v>0.11335938558521264</v>
      </c>
      <c r="BH77" s="15">
        <f>SUM(BH75:BH76)</f>
        <v>31225.499999999993</v>
      </c>
      <c r="BI77" s="16">
        <f t="shared" si="121"/>
        <v>3179.2999999999884</v>
      </c>
      <c r="BJ77" s="17">
        <f t="shared" si="122"/>
        <v>0.11335938558521264</v>
      </c>
    </row>
    <row r="78" spans="1:62" ht="12" customHeight="1" x14ac:dyDescent="0.25">
      <c r="A78" s="1"/>
      <c r="B78" s="59"/>
      <c r="C78" s="1"/>
      <c r="D78" s="7" t="s">
        <v>24</v>
      </c>
      <c r="E78" s="8"/>
      <c r="F78" s="9">
        <v>25755.22</v>
      </c>
      <c r="G78" s="8"/>
      <c r="H78" s="10">
        <v>26036.22</v>
      </c>
      <c r="I78" s="11">
        <f t="shared" si="101"/>
        <v>281</v>
      </c>
      <c r="J78" s="12">
        <f t="shared" si="102"/>
        <v>1.091040961793377E-2</v>
      </c>
      <c r="K78" s="8"/>
      <c r="L78" s="10">
        <v>26325.23</v>
      </c>
      <c r="M78" s="11">
        <f t="shared" si="103"/>
        <v>289.0099999999984</v>
      </c>
      <c r="N78" s="12">
        <f t="shared" si="104"/>
        <v>1.1100305651127407E-2</v>
      </c>
      <c r="O78" s="8"/>
      <c r="P78" s="10">
        <v>25945.07</v>
      </c>
      <c r="Q78" s="11">
        <f t="shared" si="105"/>
        <v>-380.15999999999985</v>
      </c>
      <c r="R78" s="12">
        <f t="shared" si="106"/>
        <v>-1.4440899471723556E-2</v>
      </c>
      <c r="S78" s="8"/>
      <c r="T78" s="10">
        <v>25896.579999999998</v>
      </c>
      <c r="U78" s="11">
        <f t="shared" si="107"/>
        <v>-48.490000000001601</v>
      </c>
      <c r="V78" s="12">
        <f t="shared" si="108"/>
        <v>-1.8689485131472283E-3</v>
      </c>
      <c r="W78" s="8"/>
      <c r="X78" s="10">
        <v>24767.766880137944</v>
      </c>
      <c r="Y78" s="11">
        <f t="shared" si="109"/>
        <v>-1128.813119862054</v>
      </c>
      <c r="Z78" s="12">
        <f t="shared" si="110"/>
        <v>-4.3589273945133122E-2</v>
      </c>
      <c r="AA78" s="8"/>
      <c r="AB78" s="10">
        <v>23252.479999999992</v>
      </c>
      <c r="AC78" s="11">
        <f t="shared" si="111"/>
        <v>-1515.2868801379518</v>
      </c>
      <c r="AD78" s="12">
        <f t="shared" si="112"/>
        <v>-6.117979418455799E-2</v>
      </c>
      <c r="AE78" s="8"/>
      <c r="AF78" s="10">
        <v>24678.700000000008</v>
      </c>
      <c r="AG78" s="11">
        <f t="shared" si="113"/>
        <v>1426.2200000000157</v>
      </c>
      <c r="AH78" s="12">
        <f t="shared" si="114"/>
        <v>6.1336253165254373E-2</v>
      </c>
      <c r="AI78" s="8"/>
      <c r="AJ78" s="10">
        <v>25317.129999999997</v>
      </c>
      <c r="AK78" s="11">
        <f t="shared" si="115"/>
        <v>638.42999999998938</v>
      </c>
      <c r="AL78" s="12">
        <f t="shared" si="116"/>
        <v>2.5869677089959797E-2</v>
      </c>
      <c r="AM78" s="8"/>
      <c r="AN78" s="10">
        <v>27109.87000000001</v>
      </c>
      <c r="AO78" s="11">
        <f t="shared" si="117"/>
        <v>1792.7400000000125</v>
      </c>
      <c r="AP78" s="12">
        <f t="shared" si="118"/>
        <v>7.0811343939854554E-2</v>
      </c>
      <c r="AR78" s="10">
        <v>27718.940000000002</v>
      </c>
      <c r="AS78" s="11">
        <f t="shared" si="119"/>
        <v>609.06999999999243</v>
      </c>
      <c r="AT78" s="12">
        <f t="shared" si="120"/>
        <v>2.2466725218527106E-2</v>
      </c>
      <c r="AV78" s="10">
        <v>27718.940000000002</v>
      </c>
      <c r="AW78" s="11">
        <f t="shared" si="76"/>
        <v>609.06999999999243</v>
      </c>
      <c r="AX78" s="12">
        <f t="shared" si="77"/>
        <v>2.2466725218527106E-2</v>
      </c>
      <c r="AZ78" s="10">
        <v>27718.940000000002</v>
      </c>
      <c r="BA78" s="11">
        <f t="shared" si="123"/>
        <v>609.06999999999243</v>
      </c>
      <c r="BB78" s="12">
        <f t="shared" si="124"/>
        <v>2.2466725218527106E-2</v>
      </c>
      <c r="BD78" s="10">
        <v>27718.940000000002</v>
      </c>
      <c r="BE78" s="11">
        <f t="shared" si="48"/>
        <v>609.06999999999243</v>
      </c>
      <c r="BF78" s="12">
        <f t="shared" si="49"/>
        <v>2.2466725218527106E-2</v>
      </c>
      <c r="BH78" s="10">
        <v>27718.940000000002</v>
      </c>
      <c r="BI78" s="11">
        <f t="shared" si="121"/>
        <v>609.06999999999243</v>
      </c>
      <c r="BJ78" s="12">
        <f t="shared" si="122"/>
        <v>2.2466725218527106E-2</v>
      </c>
    </row>
    <row r="79" spans="1:62" ht="12" customHeight="1" x14ac:dyDescent="0.25">
      <c r="A79" s="1"/>
      <c r="B79" s="59"/>
      <c r="C79" s="1"/>
      <c r="D79" s="7" t="s">
        <v>25</v>
      </c>
      <c r="E79" s="8"/>
      <c r="F79" s="9">
        <v>8533.76</v>
      </c>
      <c r="G79" s="8"/>
      <c r="H79" s="10">
        <v>8630.75</v>
      </c>
      <c r="I79" s="11">
        <f t="shared" si="101"/>
        <v>96.989999999999782</v>
      </c>
      <c r="J79" s="12">
        <f t="shared" si="102"/>
        <v>1.1365447352632341E-2</v>
      </c>
      <c r="K79" s="8"/>
      <c r="L79" s="10">
        <v>8179.8</v>
      </c>
      <c r="M79" s="11">
        <f t="shared" si="103"/>
        <v>-450.94999999999982</v>
      </c>
      <c r="N79" s="12">
        <f t="shared" si="104"/>
        <v>-5.2249225154245016E-2</v>
      </c>
      <c r="O79" s="8"/>
      <c r="P79" s="10">
        <v>8722.99</v>
      </c>
      <c r="Q79" s="11">
        <f t="shared" si="105"/>
        <v>543.1899999999996</v>
      </c>
      <c r="R79" s="12">
        <f t="shared" si="106"/>
        <v>6.6406269101934035E-2</v>
      </c>
      <c r="S79" s="8"/>
      <c r="T79" s="10">
        <v>9387.5400000000009</v>
      </c>
      <c r="U79" s="11">
        <f t="shared" si="107"/>
        <v>664.55000000000109</v>
      </c>
      <c r="V79" s="12">
        <f t="shared" si="108"/>
        <v>7.618373974978776E-2</v>
      </c>
      <c r="W79" s="8"/>
      <c r="X79" s="10">
        <v>9804.7000107415242</v>
      </c>
      <c r="Y79" s="11">
        <f t="shared" si="109"/>
        <v>417.16001074152337</v>
      </c>
      <c r="Z79" s="12">
        <f t="shared" si="110"/>
        <v>4.4437628041161359E-2</v>
      </c>
      <c r="AA79" s="8"/>
      <c r="AB79" s="10">
        <v>9937.7999999999993</v>
      </c>
      <c r="AC79" s="11">
        <f t="shared" si="111"/>
        <v>133.09998925847503</v>
      </c>
      <c r="AD79" s="12">
        <f t="shared" si="112"/>
        <v>1.3575121024881787E-2</v>
      </c>
      <c r="AE79" s="8"/>
      <c r="AF79" s="10">
        <v>12262.189999999999</v>
      </c>
      <c r="AG79" s="11">
        <f t="shared" si="113"/>
        <v>2324.3899999999994</v>
      </c>
      <c r="AH79" s="12">
        <f t="shared" si="114"/>
        <v>0.23389381955764854</v>
      </c>
      <c r="AI79" s="8"/>
      <c r="AJ79" s="10">
        <v>12914.219999999998</v>
      </c>
      <c r="AK79" s="11">
        <f t="shared" si="115"/>
        <v>652.02999999999884</v>
      </c>
      <c r="AL79" s="12">
        <f t="shared" si="116"/>
        <v>5.3174025194520524E-2</v>
      </c>
      <c r="AM79" s="8"/>
      <c r="AN79" s="10">
        <v>12871.169999999998</v>
      </c>
      <c r="AO79" s="11">
        <f t="shared" si="117"/>
        <v>-43.049999999999272</v>
      </c>
      <c r="AP79" s="12">
        <f t="shared" si="118"/>
        <v>-3.3335346617913153E-3</v>
      </c>
      <c r="AR79" s="10">
        <v>12876.590000000002</v>
      </c>
      <c r="AS79" s="11">
        <f t="shared" si="119"/>
        <v>5.4200000000037107</v>
      </c>
      <c r="AT79" s="12">
        <f t="shared" si="120"/>
        <v>4.2109613966756498E-4</v>
      </c>
      <c r="AV79" s="10">
        <v>12876.590000000002</v>
      </c>
      <c r="AW79" s="11">
        <f t="shared" si="76"/>
        <v>5.4200000000037107</v>
      </c>
      <c r="AX79" s="12">
        <f t="shared" si="77"/>
        <v>4.2109613966756498E-4</v>
      </c>
      <c r="AZ79" s="10">
        <v>12876.590000000002</v>
      </c>
      <c r="BA79" s="11">
        <f t="shared" si="123"/>
        <v>5.4200000000037107</v>
      </c>
      <c r="BB79" s="12">
        <f t="shared" si="124"/>
        <v>4.2109613966756498E-4</v>
      </c>
      <c r="BD79" s="10">
        <v>12876.590000000002</v>
      </c>
      <c r="BE79" s="11">
        <f t="shared" si="48"/>
        <v>5.4200000000037107</v>
      </c>
      <c r="BF79" s="12">
        <f t="shared" si="49"/>
        <v>4.2109613966756498E-4</v>
      </c>
      <c r="BH79" s="10">
        <v>12876.590000000002</v>
      </c>
      <c r="BI79" s="11">
        <f t="shared" si="121"/>
        <v>5.4200000000037107</v>
      </c>
      <c r="BJ79" s="12">
        <f t="shared" si="122"/>
        <v>4.2109613966756498E-4</v>
      </c>
    </row>
    <row r="80" spans="1:62" ht="12" customHeight="1" x14ac:dyDescent="0.25">
      <c r="A80" s="1"/>
      <c r="B80" s="59"/>
      <c r="C80" s="1"/>
      <c r="D80" s="13" t="s">
        <v>26</v>
      </c>
      <c r="E80" s="8"/>
      <c r="F80" s="14">
        <f>(F78+F79)</f>
        <v>34288.980000000003</v>
      </c>
      <c r="G80" s="8"/>
      <c r="H80" s="15">
        <f>(H78+H79)</f>
        <v>34666.97</v>
      </c>
      <c r="I80" s="16">
        <f t="shared" si="101"/>
        <v>377.98999999999796</v>
      </c>
      <c r="J80" s="17">
        <f t="shared" si="102"/>
        <v>1.1023658329877284E-2</v>
      </c>
      <c r="K80" s="8"/>
      <c r="L80" s="15">
        <f>(L78+L79)</f>
        <v>34505.03</v>
      </c>
      <c r="M80" s="16">
        <f t="shared" si="103"/>
        <v>-161.94000000000233</v>
      </c>
      <c r="N80" s="17">
        <f t="shared" si="104"/>
        <v>-4.6713052799249866E-3</v>
      </c>
      <c r="O80" s="8"/>
      <c r="P80" s="15">
        <f>(P78+P79)</f>
        <v>34668.06</v>
      </c>
      <c r="Q80" s="16">
        <f t="shared" si="105"/>
        <v>163.02999999999884</v>
      </c>
      <c r="R80" s="17">
        <f t="shared" si="106"/>
        <v>4.7248183815518097E-3</v>
      </c>
      <c r="S80" s="8"/>
      <c r="T80" s="15">
        <f>(T78+T79)</f>
        <v>35284.119999999995</v>
      </c>
      <c r="U80" s="16">
        <f t="shared" si="107"/>
        <v>616.05999999999767</v>
      </c>
      <c r="V80" s="17">
        <f t="shared" si="108"/>
        <v>1.7770247311213794E-2</v>
      </c>
      <c r="W80" s="8"/>
      <c r="X80" s="15">
        <f>(X78+X79)</f>
        <v>34572.46689087947</v>
      </c>
      <c r="Y80" s="16">
        <f t="shared" si="109"/>
        <v>-711.65310912052519</v>
      </c>
      <c r="Z80" s="17">
        <f t="shared" si="110"/>
        <v>-2.0169218025574254E-2</v>
      </c>
      <c r="AA80" s="8"/>
      <c r="AB80" s="15">
        <v>33190.279999999992</v>
      </c>
      <c r="AC80" s="16">
        <f t="shared" si="111"/>
        <v>-1382.1868908794786</v>
      </c>
      <c r="AD80" s="17">
        <f t="shared" si="112"/>
        <v>-3.9979411803099052E-2</v>
      </c>
      <c r="AE80" s="8"/>
      <c r="AF80" s="15">
        <f>SUM(AF78:AF79)</f>
        <v>36940.890000000007</v>
      </c>
      <c r="AG80" s="16">
        <f t="shared" si="113"/>
        <v>3750.6100000000151</v>
      </c>
      <c r="AH80" s="17">
        <f t="shared" si="114"/>
        <v>0.11300326481126444</v>
      </c>
      <c r="AI80" s="8"/>
      <c r="AJ80" s="15">
        <f>SUM(AJ78:AJ79)</f>
        <v>38231.349999999991</v>
      </c>
      <c r="AK80" s="16">
        <f t="shared" si="115"/>
        <v>1290.4599999999846</v>
      </c>
      <c r="AL80" s="17">
        <f t="shared" si="116"/>
        <v>3.4933105293347921E-2</v>
      </c>
      <c r="AM80" s="8"/>
      <c r="AN80" s="15">
        <f>SUM(AN78:AN79)</f>
        <v>39981.040000000008</v>
      </c>
      <c r="AO80" s="16">
        <f t="shared" si="117"/>
        <v>1749.6900000000169</v>
      </c>
      <c r="AP80" s="17">
        <f t="shared" si="118"/>
        <v>4.5765843999754585E-2</v>
      </c>
      <c r="AR80" s="15">
        <f>SUM(AR78:AR79)</f>
        <v>40595.530000000006</v>
      </c>
      <c r="AS80" s="16">
        <f t="shared" si="119"/>
        <v>614.48999999999796</v>
      </c>
      <c r="AT80" s="17">
        <f t="shared" si="120"/>
        <v>1.5369535159665659E-2</v>
      </c>
      <c r="AV80" s="15">
        <f>SUM(AV78:AV79)</f>
        <v>40595.530000000006</v>
      </c>
      <c r="AW80" s="16">
        <f t="shared" si="76"/>
        <v>614.48999999999796</v>
      </c>
      <c r="AX80" s="17">
        <f t="shared" si="77"/>
        <v>1.5369535159665659E-2</v>
      </c>
      <c r="AZ80" s="15">
        <f>SUM(AZ78:AZ79)</f>
        <v>40595.530000000006</v>
      </c>
      <c r="BA80" s="16">
        <f t="shared" si="123"/>
        <v>614.48999999999796</v>
      </c>
      <c r="BB80" s="17">
        <f t="shared" si="124"/>
        <v>1.5369535159665659E-2</v>
      </c>
      <c r="BD80" s="15">
        <f>SUM(BD78:BD79)</f>
        <v>40595.530000000006</v>
      </c>
      <c r="BE80" s="16">
        <f t="shared" si="48"/>
        <v>614.48999999999796</v>
      </c>
      <c r="BF80" s="17">
        <f t="shared" si="49"/>
        <v>1.5369535159665659E-2</v>
      </c>
      <c r="BH80" s="15">
        <f>SUM(BH78:BH79)</f>
        <v>40595.530000000006</v>
      </c>
      <c r="BI80" s="16">
        <f t="shared" si="121"/>
        <v>614.48999999999796</v>
      </c>
      <c r="BJ80" s="17">
        <f t="shared" si="122"/>
        <v>1.5369535159665659E-2</v>
      </c>
    </row>
    <row r="81" spans="1:62" ht="2.25" customHeight="1" x14ac:dyDescent="0.25">
      <c r="A81" s="1"/>
      <c r="B81" s="59"/>
      <c r="C81" s="1"/>
      <c r="D81" s="18"/>
      <c r="E81" s="19"/>
      <c r="F81" s="20"/>
      <c r="G81" s="19"/>
      <c r="H81" s="20"/>
      <c r="I81" s="21"/>
      <c r="J81" s="22"/>
      <c r="K81" s="19"/>
      <c r="L81" s="20"/>
      <c r="M81" s="21"/>
      <c r="N81" s="22"/>
      <c r="O81" s="19"/>
      <c r="P81" s="20"/>
      <c r="Q81" s="21"/>
      <c r="R81" s="22"/>
      <c r="S81" s="19"/>
      <c r="T81" s="20"/>
      <c r="U81" s="21"/>
      <c r="V81" s="22"/>
      <c r="W81" s="19"/>
      <c r="X81" s="20"/>
      <c r="Y81" s="21"/>
      <c r="Z81" s="22"/>
      <c r="AA81" s="19"/>
      <c r="AB81" s="20"/>
      <c r="AE81" s="19"/>
      <c r="AF81" s="20"/>
      <c r="AI81" s="19"/>
      <c r="AJ81" s="20"/>
      <c r="AM81" s="19"/>
      <c r="AN81" s="20"/>
      <c r="AO81">
        <f t="shared" si="117"/>
        <v>0</v>
      </c>
      <c r="AP81" t="e">
        <f t="shared" si="118"/>
        <v>#DIV/0!</v>
      </c>
      <c r="AR81" s="20"/>
      <c r="AS81">
        <f t="shared" si="119"/>
        <v>0</v>
      </c>
      <c r="AT81" t="e">
        <f t="shared" si="120"/>
        <v>#DIV/0!</v>
      </c>
      <c r="AV81" s="20"/>
      <c r="AZ81" s="20"/>
      <c r="BA81">
        <f t="shared" si="123"/>
        <v>0</v>
      </c>
      <c r="BD81" s="20"/>
      <c r="BE81">
        <f t="shared" si="48"/>
        <v>0</v>
      </c>
      <c r="BH81" s="20"/>
      <c r="BI81" s="11"/>
      <c r="BJ81" s="12"/>
    </row>
    <row r="82" spans="1:62" ht="12" customHeight="1" x14ac:dyDescent="0.25">
      <c r="A82" s="1"/>
      <c r="B82" s="60"/>
      <c r="C82" s="1"/>
      <c r="D82" s="13" t="s">
        <v>27</v>
      </c>
      <c r="E82" s="23"/>
      <c r="F82" s="14">
        <f>(F67+F70+F74+F77+F80)</f>
        <v>174125.88</v>
      </c>
      <c r="G82" s="23"/>
      <c r="H82" s="15">
        <f>(H67+H70+H74+H77+H80)</f>
        <v>175547.75999999998</v>
      </c>
      <c r="I82" s="16">
        <f>(H82-F82)</f>
        <v>1421.8799999999756</v>
      </c>
      <c r="J82" s="17">
        <f>(H82/F82)-1</f>
        <v>8.1658165919964443E-3</v>
      </c>
      <c r="K82" s="23"/>
      <c r="L82" s="15">
        <f>(L67+L70+L74+L77+L80)</f>
        <v>174779.44999999998</v>
      </c>
      <c r="M82" s="16">
        <f>(L82-H82)</f>
        <v>-768.30999999999767</v>
      </c>
      <c r="N82" s="17">
        <f>(L82/H82)-1</f>
        <v>-4.3766437122296775E-3</v>
      </c>
      <c r="O82" s="23"/>
      <c r="P82" s="15">
        <f>(P67+P70+P74+P77+P80)</f>
        <v>175269.44</v>
      </c>
      <c r="Q82" s="16">
        <f>(P82-L82)</f>
        <v>489.99000000001979</v>
      </c>
      <c r="R82" s="17">
        <f>(P82/L82)-1</f>
        <v>2.8034760379438417E-3</v>
      </c>
      <c r="S82" s="23"/>
      <c r="T82" s="15">
        <f>(T67+T70+T74+T77+T80)</f>
        <v>173973.33000000005</v>
      </c>
      <c r="U82" s="16">
        <f>(T82-P82)</f>
        <v>-1296.1099999999569</v>
      </c>
      <c r="V82" s="17">
        <f>(T82/P82)-1</f>
        <v>-7.3949571585323337E-3</v>
      </c>
      <c r="W82" s="23"/>
      <c r="X82" s="15">
        <f>(X67+X70+X74+X77+X80)</f>
        <v>172897.10021528887</v>
      </c>
      <c r="Y82" s="16">
        <f>(X82-T82)</f>
        <v>-1076.2297847111768</v>
      </c>
      <c r="Z82" s="17">
        <f>(X82/T82)-1</f>
        <v>-6.1861768393532968E-3</v>
      </c>
      <c r="AA82" s="23"/>
      <c r="AB82" s="15">
        <f>(AB67+AB70+AB74+AB77+AB80)</f>
        <v>166560.12999999998</v>
      </c>
      <c r="AC82" s="16">
        <f>(AB82-X82)</f>
        <v>-6336.9702152888931</v>
      </c>
      <c r="AD82" s="17">
        <f>(AB82/X82)-1</f>
        <v>-3.6651685929944389E-2</v>
      </c>
      <c r="AE82" s="23"/>
      <c r="AF82" s="15">
        <f>(AF67+AF70+AF74+AF77+AF80)</f>
        <v>169971.91000000003</v>
      </c>
      <c r="AG82" s="16">
        <f>(AF82-AB82)</f>
        <v>3411.780000000057</v>
      </c>
      <c r="AH82" s="17">
        <f>(AF82/AB82)-1</f>
        <v>2.0483773637785196E-2</v>
      </c>
      <c r="AI82" s="23"/>
      <c r="AJ82" s="15">
        <f>(AJ67+AJ70+AJ74+AJ77+AJ80)</f>
        <v>169291.15000000008</v>
      </c>
      <c r="AK82" s="16">
        <f>(AJ82-AF82)</f>
        <v>-680.75999999995111</v>
      </c>
      <c r="AL82" s="17">
        <f>(AJ82/AF82)-1</f>
        <v>-4.0051323774613623E-3</v>
      </c>
      <c r="AM82" s="23"/>
      <c r="AN82" s="15">
        <f>(AN67+AN70+AN74+AN77+AN80)</f>
        <v>168542.67</v>
      </c>
      <c r="AO82" s="16">
        <f t="shared" si="117"/>
        <v>-748.48000000006869</v>
      </c>
      <c r="AP82" s="17">
        <f t="shared" si="118"/>
        <v>-4.4212588785654816E-3</v>
      </c>
      <c r="AR82" s="15">
        <f>(AR67+AR70+AR74+AR77+AR80)</f>
        <v>182710.72999999998</v>
      </c>
      <c r="AS82" s="16">
        <f t="shared" si="119"/>
        <v>14168.059999999969</v>
      </c>
      <c r="AT82" s="17">
        <f t="shared" si="120"/>
        <v>8.40621547053928E-2</v>
      </c>
      <c r="AV82" s="15">
        <f>(AV67+AV70+AV74+AV77+AV80)</f>
        <v>182710.72999999998</v>
      </c>
      <c r="AW82" s="16">
        <f t="shared" si="76"/>
        <v>14168.059999999969</v>
      </c>
      <c r="AX82" s="17">
        <f t="shared" si="77"/>
        <v>8.40621547053928E-2</v>
      </c>
      <c r="AZ82" s="15">
        <f>(AZ67+AZ70+AZ74+AZ77+AZ80)</f>
        <v>182710.72999999998</v>
      </c>
      <c r="BA82" s="16">
        <f t="shared" si="123"/>
        <v>14168.059999999969</v>
      </c>
      <c r="BB82" s="17">
        <f t="shared" si="124"/>
        <v>8.40621547053928E-2</v>
      </c>
      <c r="BD82" s="15">
        <f>(BD67+BD70+BD74+BD77+BD80)</f>
        <v>182710.72999999998</v>
      </c>
      <c r="BE82" s="16">
        <f t="shared" si="48"/>
        <v>14168.059999999969</v>
      </c>
      <c r="BF82" s="17">
        <f t="shared" si="49"/>
        <v>8.40621547053928E-2</v>
      </c>
      <c r="BH82" s="15">
        <f>(BH67+BH70+BH74+BH77+BH80)</f>
        <v>182710.72999999998</v>
      </c>
      <c r="BI82" s="16">
        <f>(BH82-AN82)</f>
        <v>14168.059999999969</v>
      </c>
      <c r="BJ82" s="17">
        <f>(BH82/AN82)-1</f>
        <v>8.40621547053928E-2</v>
      </c>
    </row>
    <row r="83" spans="1:62" ht="12" customHeight="1" x14ac:dyDescent="0.25">
      <c r="A83" s="1"/>
      <c r="B83" s="5"/>
      <c r="C83" s="1"/>
      <c r="D83" s="1"/>
      <c r="E83" s="6"/>
      <c r="F83" s="6"/>
      <c r="G83" s="6"/>
      <c r="H83" s="6"/>
      <c r="I83" s="24"/>
      <c r="J83" s="6"/>
      <c r="K83" s="6"/>
      <c r="L83" s="6"/>
      <c r="M83" s="24"/>
      <c r="N83" s="6"/>
      <c r="O83" s="6"/>
      <c r="P83" s="6"/>
      <c r="Q83" s="24"/>
      <c r="R83" s="6"/>
      <c r="S83" s="6"/>
      <c r="T83" s="6"/>
      <c r="U83" s="24"/>
      <c r="V83" s="6"/>
      <c r="W83" s="6"/>
      <c r="X83" s="6"/>
      <c r="Y83" s="24"/>
      <c r="Z83" s="6"/>
      <c r="AA83" s="6"/>
      <c r="AB83" s="6"/>
      <c r="AC83" s="24"/>
      <c r="AD83" s="6"/>
      <c r="AE83" s="6"/>
      <c r="AF83" s="6"/>
      <c r="AG83" s="24"/>
      <c r="AH83" s="6"/>
      <c r="AI83" s="6"/>
      <c r="AJ83" s="6"/>
      <c r="AK83" s="24"/>
      <c r="AL83" s="6"/>
      <c r="AM83" s="6"/>
      <c r="AN83" s="6"/>
      <c r="AO83" s="24"/>
      <c r="AP83" s="6"/>
      <c r="AR83" s="6"/>
      <c r="AS83" s="24"/>
      <c r="AT83" s="6"/>
      <c r="AV83" s="6"/>
      <c r="AW83" s="24"/>
      <c r="AX83" s="6"/>
      <c r="AZ83" s="6"/>
      <c r="BA83" s="24"/>
      <c r="BB83" s="6"/>
      <c r="BD83" s="6"/>
      <c r="BE83" s="24"/>
      <c r="BF83" s="6"/>
      <c r="BH83" s="6"/>
      <c r="BI83" s="24"/>
      <c r="BJ83" s="6"/>
    </row>
    <row r="84" spans="1:62" ht="12" customHeight="1" x14ac:dyDescent="0.25">
      <c r="A84" s="1"/>
      <c r="B84" s="58" t="s">
        <v>31</v>
      </c>
      <c r="C84" s="1"/>
      <c r="D84" s="7" t="s">
        <v>10</v>
      </c>
      <c r="E84" s="8"/>
      <c r="F84" s="9">
        <f t="shared" ref="F84:F102" si="125">(F104+F124)</f>
        <v>1686.1000000000001</v>
      </c>
      <c r="G84" s="8"/>
      <c r="H84" s="10">
        <f t="shared" ref="H84:H102" si="126">(H104+H124)</f>
        <v>345.1</v>
      </c>
      <c r="I84" s="11">
        <f t="shared" ref="I84:I100" si="127">(H84-F84)</f>
        <v>-1341</v>
      </c>
      <c r="J84" s="12">
        <f t="shared" ref="J84:J100" si="128">(H84/F84)-1</f>
        <v>-0.79532649309056402</v>
      </c>
      <c r="K84" s="8"/>
      <c r="L84" s="10">
        <f t="shared" ref="L84:L102" si="129">(L104+L124)</f>
        <v>534.43000000000006</v>
      </c>
      <c r="M84" s="11">
        <f t="shared" ref="M84:M100" si="130">(L84-H84)</f>
        <v>189.33000000000004</v>
      </c>
      <c r="N84" s="12">
        <f t="shared" ref="N84:N100" si="131">(L84/H84)-1</f>
        <v>0.54862358736598105</v>
      </c>
      <c r="O84" s="8"/>
      <c r="P84" s="10">
        <f t="shared" ref="P84:P102" si="132">(P104+P124)</f>
        <v>631.61</v>
      </c>
      <c r="Q84" s="11">
        <f t="shared" ref="Q84:Q100" si="133">(P84-L84)</f>
        <v>97.17999999999995</v>
      </c>
      <c r="R84" s="12">
        <f t="shared" ref="R84:R100" si="134">(P84/L84)-1</f>
        <v>0.18183859439028494</v>
      </c>
      <c r="S84" s="8"/>
      <c r="T84" s="10">
        <f t="shared" ref="T84:T102" si="135">(T104+T124)</f>
        <v>523.81999999999994</v>
      </c>
      <c r="U84" s="11">
        <f t="shared" ref="U84:U100" si="136">(T84-P84)</f>
        <v>-107.79000000000008</v>
      </c>
      <c r="V84" s="12">
        <f t="shared" ref="V84:V100" si="137">(T84/P84)-1</f>
        <v>-0.17065910926046146</v>
      </c>
      <c r="W84" s="8"/>
      <c r="X84" s="10">
        <f t="shared" ref="X84:X102" si="138">(X104+X124)</f>
        <v>807.71999999999991</v>
      </c>
      <c r="Y84" s="11">
        <f t="shared" ref="Y84:Y100" si="139">(X84-T84)</f>
        <v>283.89999999999998</v>
      </c>
      <c r="Z84" s="12">
        <f t="shared" ref="Z84:Z100" si="140">(X84/T84)-1</f>
        <v>0.54198006948951938</v>
      </c>
      <c r="AA84" s="8"/>
      <c r="AB84" s="10">
        <v>970.63999999999976</v>
      </c>
      <c r="AC84" s="11">
        <f t="shared" ref="AC84:AC100" si="141">(AB84-X84)</f>
        <v>162.91999999999985</v>
      </c>
      <c r="AD84" s="12">
        <f t="shared" ref="AD84:AD100" si="142">(AB84/X84)-1</f>
        <v>0.20170356063982542</v>
      </c>
      <c r="AE84" s="8"/>
      <c r="AF84" s="10">
        <f>AF104+AF124</f>
        <v>1030.5900000000001</v>
      </c>
      <c r="AG84" s="11">
        <f t="shared" ref="AG84:AG100" si="143">(AF84-AB84)</f>
        <v>59.950000000000387</v>
      </c>
      <c r="AH84" s="12">
        <f t="shared" ref="AH84:AH100" si="144">(AF84/AB84)-1</f>
        <v>6.1763372620127432E-2</v>
      </c>
      <c r="AI84" s="8"/>
      <c r="AJ84" s="10">
        <f>AJ104+AJ124</f>
        <v>1666.2400000000002</v>
      </c>
      <c r="AK84" s="11">
        <f t="shared" ref="AK84:AK100" si="145">(AJ84-AF84)</f>
        <v>635.65000000000009</v>
      </c>
      <c r="AL84" s="12">
        <f t="shared" ref="AL84:AL100" si="146">(AJ84/AF84)-1</f>
        <v>0.61678261966446413</v>
      </c>
      <c r="AM84" s="8"/>
      <c r="AN84" s="10">
        <f>AN104+AN124</f>
        <v>2550.3499999999995</v>
      </c>
      <c r="AO84" s="11">
        <f t="shared" ref="AO84:AO100" si="147">(AN84-AJ84)</f>
        <v>884.10999999999922</v>
      </c>
      <c r="AP84" s="12">
        <f t="shared" ref="AP84:AP100" si="148">(AN84/AJ84)-1</f>
        <v>0.53060183406952133</v>
      </c>
      <c r="AR84" s="10">
        <f>AR104+AR124</f>
        <v>2675.4700000000003</v>
      </c>
      <c r="AS84" s="11">
        <f t="shared" ref="AS84:AS100" si="149">(AR84-AN84)</f>
        <v>125.1200000000008</v>
      </c>
      <c r="AT84" s="12">
        <f t="shared" ref="AT84:AT100" si="150">(AR84/AN84)-1</f>
        <v>4.9059932950379581E-2</v>
      </c>
      <c r="AV84" s="10">
        <f>AV104+AV124</f>
        <v>2675.4700000000003</v>
      </c>
      <c r="AW84" s="11">
        <f t="shared" si="76"/>
        <v>125.1200000000008</v>
      </c>
      <c r="AX84" s="12">
        <f t="shared" si="77"/>
        <v>4.9059932950379581E-2</v>
      </c>
      <c r="AZ84" s="10">
        <f>AZ104+AZ124</f>
        <v>2675.4700000000003</v>
      </c>
      <c r="BA84" s="11">
        <f t="shared" si="123"/>
        <v>125.1200000000008</v>
      </c>
      <c r="BB84" s="12">
        <f t="shared" si="124"/>
        <v>4.9059932950379581E-2</v>
      </c>
      <c r="BD84" s="10">
        <f>BD104+BD124</f>
        <v>2675.4700000000003</v>
      </c>
      <c r="BE84" s="11">
        <f t="shared" si="48"/>
        <v>125.1200000000008</v>
      </c>
      <c r="BF84" s="12">
        <f t="shared" si="49"/>
        <v>4.9059932950379581E-2</v>
      </c>
      <c r="BH84" s="10">
        <f>BH104+BH124</f>
        <v>2675.4700000000003</v>
      </c>
      <c r="BI84" s="11">
        <f>(BH84-AN84)</f>
        <v>125.1200000000008</v>
      </c>
      <c r="BJ84" s="12">
        <f>(BH84/AN84)-1</f>
        <v>4.9059932950379581E-2</v>
      </c>
    </row>
    <row r="85" spans="1:62" ht="12" customHeight="1" x14ac:dyDescent="0.25">
      <c r="A85" s="1"/>
      <c r="B85" s="59"/>
      <c r="C85" s="1"/>
      <c r="D85" s="7" t="s">
        <v>11</v>
      </c>
      <c r="E85" s="8"/>
      <c r="F85" s="9">
        <f t="shared" si="125"/>
        <v>3758.25</v>
      </c>
      <c r="G85" s="8"/>
      <c r="H85" s="10">
        <f t="shared" si="126"/>
        <v>2083.06</v>
      </c>
      <c r="I85" s="11">
        <f t="shared" si="127"/>
        <v>-1675.19</v>
      </c>
      <c r="J85" s="12">
        <f t="shared" si="128"/>
        <v>-0.44573671256568881</v>
      </c>
      <c r="K85" s="8"/>
      <c r="L85" s="10">
        <f t="shared" si="129"/>
        <v>1905.7700000000004</v>
      </c>
      <c r="M85" s="11">
        <f t="shared" si="130"/>
        <v>-177.28999999999951</v>
      </c>
      <c r="N85" s="12">
        <f t="shared" si="131"/>
        <v>-8.5110366480081967E-2</v>
      </c>
      <c r="O85" s="8"/>
      <c r="P85" s="10">
        <f t="shared" si="132"/>
        <v>1806.1399999999999</v>
      </c>
      <c r="Q85" s="11">
        <f t="shared" si="133"/>
        <v>-99.630000000000564</v>
      </c>
      <c r="R85" s="12">
        <f t="shared" si="134"/>
        <v>-5.2278081825194334E-2</v>
      </c>
      <c r="S85" s="8"/>
      <c r="T85" s="10">
        <f t="shared" si="135"/>
        <v>2595.6999999999998</v>
      </c>
      <c r="U85" s="11">
        <f t="shared" si="136"/>
        <v>789.56</v>
      </c>
      <c r="V85" s="12">
        <f t="shared" si="137"/>
        <v>0.43715326608125626</v>
      </c>
      <c r="W85" s="8"/>
      <c r="X85" s="10">
        <f t="shared" si="138"/>
        <v>3143.0999999999995</v>
      </c>
      <c r="Y85" s="11">
        <f t="shared" si="139"/>
        <v>547.39999999999964</v>
      </c>
      <c r="Z85" s="12">
        <f t="shared" si="140"/>
        <v>0.21088723658358033</v>
      </c>
      <c r="AA85" s="8"/>
      <c r="AB85" s="10">
        <v>2959.2900000000018</v>
      </c>
      <c r="AC85" s="11">
        <f t="shared" si="141"/>
        <v>-183.80999999999767</v>
      </c>
      <c r="AD85" s="12">
        <f t="shared" si="142"/>
        <v>-5.8480481053736044E-2</v>
      </c>
      <c r="AE85" s="8"/>
      <c r="AF85" s="10">
        <f t="shared" ref="AF85:AF100" si="151">AF105+AF125</f>
        <v>2692.3499999999995</v>
      </c>
      <c r="AG85" s="11">
        <f t="shared" si="143"/>
        <v>-266.94000000000233</v>
      </c>
      <c r="AH85" s="12">
        <f t="shared" si="144"/>
        <v>-9.0204069219306682E-2</v>
      </c>
      <c r="AI85" s="8"/>
      <c r="AJ85" s="10">
        <f t="shared" ref="AJ85:AJ100" si="152">AJ105+AJ125</f>
        <v>3077.8599999999992</v>
      </c>
      <c r="AK85" s="11">
        <f t="shared" si="145"/>
        <v>385.50999999999976</v>
      </c>
      <c r="AL85" s="12">
        <f t="shared" si="146"/>
        <v>0.1431871784871952</v>
      </c>
      <c r="AM85" s="8"/>
      <c r="AN85" s="10">
        <f t="shared" ref="AN85:AN100" si="153">AN105+AN125</f>
        <v>3908.1600000000008</v>
      </c>
      <c r="AO85" s="11">
        <f t="shared" si="147"/>
        <v>830.30000000000155</v>
      </c>
      <c r="AP85" s="12">
        <f t="shared" si="148"/>
        <v>0.26976535644896193</v>
      </c>
      <c r="AR85" s="10">
        <f t="shared" ref="AR85:AR100" si="154">AR105+AR125</f>
        <v>3734.4399999999991</v>
      </c>
      <c r="AS85" s="11">
        <f t="shared" si="149"/>
        <v>-173.72000000000162</v>
      </c>
      <c r="AT85" s="12">
        <f t="shared" si="150"/>
        <v>-4.4450585441742851E-2</v>
      </c>
      <c r="AV85" s="10">
        <f t="shared" ref="AV85:AV100" si="155">AV105+AV125</f>
        <v>3734.4399999999991</v>
      </c>
      <c r="AW85" s="11">
        <f t="shared" si="76"/>
        <v>-173.72000000000162</v>
      </c>
      <c r="AX85" s="12">
        <f t="shared" si="77"/>
        <v>-4.4450585441742851E-2</v>
      </c>
      <c r="AZ85" s="10">
        <f t="shared" ref="AZ85:AZ100" si="156">AZ105+AZ125</f>
        <v>3734.4399999999991</v>
      </c>
      <c r="BA85" s="11">
        <f t="shared" si="123"/>
        <v>-173.72000000000162</v>
      </c>
      <c r="BB85" s="12">
        <f t="shared" si="124"/>
        <v>-4.4450585441742851E-2</v>
      </c>
      <c r="BD85" s="10">
        <f t="shared" ref="BD85:BD100" si="157">BD105+BD125</f>
        <v>3734.4399999999991</v>
      </c>
      <c r="BE85" s="11">
        <f t="shared" si="48"/>
        <v>-173.72000000000162</v>
      </c>
      <c r="BF85" s="12">
        <f t="shared" si="49"/>
        <v>-4.4450585441742851E-2</v>
      </c>
      <c r="BH85" s="10">
        <f t="shared" ref="BH85:BH100" si="158">BH105+BH125</f>
        <v>3734.4399999999991</v>
      </c>
      <c r="BI85" s="11">
        <f t="shared" ref="BI85:BI100" si="159">(BH85-AN85)</f>
        <v>-173.72000000000162</v>
      </c>
      <c r="BJ85" s="12">
        <f t="shared" ref="BJ85:BJ100" si="160">(BH85/AN85)-1</f>
        <v>-4.4450585441742851E-2</v>
      </c>
    </row>
    <row r="86" spans="1:62" ht="12" customHeight="1" x14ac:dyDescent="0.25">
      <c r="A86" s="1"/>
      <c r="B86" s="59"/>
      <c r="C86" s="1"/>
      <c r="D86" s="7" t="s">
        <v>12</v>
      </c>
      <c r="E86" s="8"/>
      <c r="F86" s="9">
        <f t="shared" si="125"/>
        <v>320.36</v>
      </c>
      <c r="G86" s="8"/>
      <c r="H86" s="10">
        <f t="shared" si="126"/>
        <v>346.03</v>
      </c>
      <c r="I86" s="11">
        <f t="shared" si="127"/>
        <v>25.669999999999959</v>
      </c>
      <c r="J86" s="12">
        <f t="shared" si="128"/>
        <v>8.0128605319016E-2</v>
      </c>
      <c r="K86" s="8"/>
      <c r="L86" s="10">
        <f t="shared" si="129"/>
        <v>426.45999999999987</v>
      </c>
      <c r="M86" s="11">
        <f t="shared" si="130"/>
        <v>80.429999999999893</v>
      </c>
      <c r="N86" s="12">
        <f t="shared" si="131"/>
        <v>0.23243649394561139</v>
      </c>
      <c r="O86" s="8"/>
      <c r="P86" s="10">
        <f t="shared" si="132"/>
        <v>484.69000000000005</v>
      </c>
      <c r="Q86" s="11">
        <f t="shared" si="133"/>
        <v>58.230000000000189</v>
      </c>
      <c r="R86" s="12">
        <f t="shared" si="134"/>
        <v>0.13654270037049243</v>
      </c>
      <c r="S86" s="8"/>
      <c r="T86" s="10">
        <f t="shared" si="135"/>
        <v>607.59999999999991</v>
      </c>
      <c r="U86" s="11">
        <f t="shared" si="136"/>
        <v>122.90999999999985</v>
      </c>
      <c r="V86" s="12">
        <f t="shared" si="137"/>
        <v>0.25358476552022902</v>
      </c>
      <c r="W86" s="8"/>
      <c r="X86" s="10">
        <f t="shared" si="138"/>
        <v>495.95000000000005</v>
      </c>
      <c r="Y86" s="11">
        <f t="shared" si="139"/>
        <v>-111.64999999999986</v>
      </c>
      <c r="Z86" s="12">
        <f t="shared" si="140"/>
        <v>-0.18375576036866337</v>
      </c>
      <c r="AA86" s="8"/>
      <c r="AB86" s="10">
        <v>574.59000000000015</v>
      </c>
      <c r="AC86" s="11">
        <f t="shared" si="141"/>
        <v>78.6400000000001</v>
      </c>
      <c r="AD86" s="12">
        <f t="shared" si="142"/>
        <v>0.1585643714084084</v>
      </c>
      <c r="AE86" s="8"/>
      <c r="AF86" s="10">
        <f t="shared" si="151"/>
        <v>367.1400000000001</v>
      </c>
      <c r="AG86" s="11">
        <f t="shared" si="143"/>
        <v>-207.45000000000005</v>
      </c>
      <c r="AH86" s="12">
        <f t="shared" si="144"/>
        <v>-0.36104004594580485</v>
      </c>
      <c r="AI86" s="8"/>
      <c r="AJ86" s="10">
        <f t="shared" si="152"/>
        <v>905.90000000000009</v>
      </c>
      <c r="AK86" s="11">
        <f t="shared" si="145"/>
        <v>538.76</v>
      </c>
      <c r="AL86" s="12">
        <f t="shared" si="146"/>
        <v>1.4674511085689379</v>
      </c>
      <c r="AM86" s="8"/>
      <c r="AN86" s="10">
        <f t="shared" si="153"/>
        <v>1153.9999999999998</v>
      </c>
      <c r="AO86" s="11">
        <f t="shared" si="147"/>
        <v>248.09999999999968</v>
      </c>
      <c r="AP86" s="12">
        <f t="shared" si="148"/>
        <v>0.27387128822165763</v>
      </c>
      <c r="AR86" s="10">
        <f t="shared" si="154"/>
        <v>699.93999999999994</v>
      </c>
      <c r="AS86" s="11">
        <f t="shared" si="149"/>
        <v>-454.05999999999983</v>
      </c>
      <c r="AT86" s="12">
        <f t="shared" si="150"/>
        <v>-0.39346620450606584</v>
      </c>
      <c r="AV86" s="10">
        <f t="shared" si="155"/>
        <v>699.93999999999994</v>
      </c>
      <c r="AW86" s="11">
        <f t="shared" si="76"/>
        <v>-454.05999999999983</v>
      </c>
      <c r="AX86" s="12">
        <f t="shared" si="77"/>
        <v>-0.39346620450606584</v>
      </c>
      <c r="AZ86" s="10">
        <f t="shared" si="156"/>
        <v>699.93999999999994</v>
      </c>
      <c r="BA86" s="11">
        <f t="shared" si="123"/>
        <v>-454.05999999999983</v>
      </c>
      <c r="BB86" s="12">
        <f t="shared" si="124"/>
        <v>-0.39346620450606584</v>
      </c>
      <c r="BD86" s="10">
        <f t="shared" si="157"/>
        <v>699.93999999999994</v>
      </c>
      <c r="BE86" s="11">
        <f t="shared" ref="BE86:BE149" si="161">(BD86-AN86)</f>
        <v>-454.05999999999983</v>
      </c>
      <c r="BF86" s="12">
        <f t="shared" ref="BF86:BF149" si="162">(BD86/AN86)-1</f>
        <v>-0.39346620450606584</v>
      </c>
      <c r="BH86" s="10">
        <f t="shared" si="158"/>
        <v>699.93999999999994</v>
      </c>
      <c r="BI86" s="11">
        <f t="shared" si="159"/>
        <v>-454.05999999999983</v>
      </c>
      <c r="BJ86" s="12">
        <f t="shared" si="160"/>
        <v>-0.39346620450606584</v>
      </c>
    </row>
    <row r="87" spans="1:62" ht="12" customHeight="1" x14ac:dyDescent="0.25">
      <c r="A87" s="1"/>
      <c r="B87" s="59"/>
      <c r="C87" s="1"/>
      <c r="D87" s="13" t="s">
        <v>13</v>
      </c>
      <c r="E87" s="8"/>
      <c r="F87" s="14">
        <f t="shared" si="125"/>
        <v>5764.71</v>
      </c>
      <c r="G87" s="8"/>
      <c r="H87" s="15">
        <f t="shared" si="126"/>
        <v>2774.1899999999996</v>
      </c>
      <c r="I87" s="16">
        <f t="shared" si="127"/>
        <v>-2990.5200000000004</v>
      </c>
      <c r="J87" s="17">
        <f t="shared" si="128"/>
        <v>-0.51876330292417139</v>
      </c>
      <c r="K87" s="8"/>
      <c r="L87" s="15">
        <f t="shared" si="129"/>
        <v>2866.66</v>
      </c>
      <c r="M87" s="16">
        <f t="shared" si="130"/>
        <v>92.470000000000255</v>
      </c>
      <c r="N87" s="17">
        <f t="shared" si="131"/>
        <v>3.3332251936601498E-2</v>
      </c>
      <c r="O87" s="8"/>
      <c r="P87" s="15">
        <f t="shared" si="132"/>
        <v>2922.4399999999996</v>
      </c>
      <c r="Q87" s="16">
        <f t="shared" si="133"/>
        <v>55.779999999999745</v>
      </c>
      <c r="R87" s="17">
        <f t="shared" si="134"/>
        <v>1.9458184786476096E-2</v>
      </c>
      <c r="S87" s="8"/>
      <c r="T87" s="15">
        <f t="shared" si="135"/>
        <v>3727.12</v>
      </c>
      <c r="U87" s="16">
        <f t="shared" si="136"/>
        <v>804.68000000000029</v>
      </c>
      <c r="V87" s="17">
        <f t="shared" si="137"/>
        <v>0.27534525944074151</v>
      </c>
      <c r="W87" s="8"/>
      <c r="X87" s="15">
        <f t="shared" si="138"/>
        <v>4446.7699999999995</v>
      </c>
      <c r="Y87" s="16">
        <f t="shared" si="139"/>
        <v>719.64999999999964</v>
      </c>
      <c r="Z87" s="17">
        <f t="shared" si="140"/>
        <v>0.19308474103329099</v>
      </c>
      <c r="AA87" s="8"/>
      <c r="AB87" s="15">
        <v>4504.5200000000023</v>
      </c>
      <c r="AC87" s="16">
        <f t="shared" si="141"/>
        <v>57.750000000002728</v>
      </c>
      <c r="AD87" s="17">
        <f t="shared" si="142"/>
        <v>1.2986954576018617E-2</v>
      </c>
      <c r="AE87" s="8"/>
      <c r="AF87" s="15">
        <f t="shared" si="151"/>
        <v>4090.08</v>
      </c>
      <c r="AG87" s="16">
        <f t="shared" si="143"/>
        <v>-414.44000000000233</v>
      </c>
      <c r="AH87" s="17">
        <f t="shared" si="144"/>
        <v>-9.2005363501549975E-2</v>
      </c>
      <c r="AI87" s="8"/>
      <c r="AJ87" s="15">
        <f t="shared" si="152"/>
        <v>5650</v>
      </c>
      <c r="AK87" s="16">
        <f t="shared" si="145"/>
        <v>1559.92</v>
      </c>
      <c r="AL87" s="17">
        <f t="shared" si="146"/>
        <v>0.38139107303524633</v>
      </c>
      <c r="AM87" s="8"/>
      <c r="AN87" s="15">
        <f t="shared" si="153"/>
        <v>7612.51</v>
      </c>
      <c r="AO87" s="16">
        <f t="shared" si="147"/>
        <v>1962.5100000000002</v>
      </c>
      <c r="AP87" s="17">
        <f t="shared" si="148"/>
        <v>0.34734690265486723</v>
      </c>
      <c r="AR87" s="15">
        <f t="shared" si="154"/>
        <v>7109.8499999999995</v>
      </c>
      <c r="AS87" s="16">
        <f t="shared" si="149"/>
        <v>-502.66000000000076</v>
      </c>
      <c r="AT87" s="17">
        <f t="shared" si="150"/>
        <v>-6.6030783539200666E-2</v>
      </c>
      <c r="AV87" s="15">
        <f t="shared" si="155"/>
        <v>7109.8499999999995</v>
      </c>
      <c r="AW87" s="16">
        <f t="shared" si="76"/>
        <v>-502.66000000000076</v>
      </c>
      <c r="AX87" s="17">
        <f t="shared" si="77"/>
        <v>-6.6030783539200666E-2</v>
      </c>
      <c r="AZ87" s="15">
        <f t="shared" si="156"/>
        <v>7109.8499999999995</v>
      </c>
      <c r="BA87" s="16">
        <f t="shared" si="123"/>
        <v>-502.66000000000076</v>
      </c>
      <c r="BB87" s="17">
        <f t="shared" si="124"/>
        <v>-6.6030783539200666E-2</v>
      </c>
      <c r="BD87" s="15">
        <f t="shared" si="157"/>
        <v>7109.8499999999995</v>
      </c>
      <c r="BE87" s="16">
        <f t="shared" si="161"/>
        <v>-502.66000000000076</v>
      </c>
      <c r="BF87" s="17">
        <f t="shared" si="162"/>
        <v>-6.6030783539200666E-2</v>
      </c>
      <c r="BH87" s="15">
        <f t="shared" si="158"/>
        <v>7109.8499999999995</v>
      </c>
      <c r="BI87" s="16">
        <f t="shared" si="159"/>
        <v>-502.66000000000076</v>
      </c>
      <c r="BJ87" s="17">
        <f t="shared" si="160"/>
        <v>-6.6030783539200666E-2</v>
      </c>
    </row>
    <row r="88" spans="1:62" ht="12" customHeight="1" x14ac:dyDescent="0.25">
      <c r="A88" s="1"/>
      <c r="B88" s="59"/>
      <c r="C88" s="1"/>
      <c r="D88" s="7" t="s">
        <v>14</v>
      </c>
      <c r="E88" s="8"/>
      <c r="F88" s="9">
        <f t="shared" si="125"/>
        <v>927.7299999999999</v>
      </c>
      <c r="G88" s="8"/>
      <c r="H88" s="10">
        <f t="shared" si="126"/>
        <v>173.78</v>
      </c>
      <c r="I88" s="11">
        <f t="shared" si="127"/>
        <v>-753.94999999999993</v>
      </c>
      <c r="J88" s="12">
        <f t="shared" si="128"/>
        <v>-0.81268256928201088</v>
      </c>
      <c r="K88" s="8"/>
      <c r="L88" s="10">
        <f t="shared" si="129"/>
        <v>213.20999999999998</v>
      </c>
      <c r="M88" s="11">
        <f t="shared" si="130"/>
        <v>39.429999999999978</v>
      </c>
      <c r="N88" s="12">
        <f t="shared" si="131"/>
        <v>0.22689607549775559</v>
      </c>
      <c r="O88" s="8"/>
      <c r="P88" s="10">
        <f t="shared" si="132"/>
        <v>537.34</v>
      </c>
      <c r="Q88" s="11">
        <f t="shared" si="133"/>
        <v>324.13000000000005</v>
      </c>
      <c r="R88" s="12">
        <f t="shared" si="134"/>
        <v>1.5202382627456501</v>
      </c>
      <c r="S88" s="8"/>
      <c r="T88" s="10">
        <f t="shared" si="135"/>
        <v>472.27</v>
      </c>
      <c r="U88" s="11">
        <f t="shared" si="136"/>
        <v>-65.07000000000005</v>
      </c>
      <c r="V88" s="12">
        <f t="shared" si="137"/>
        <v>-0.1210965124502178</v>
      </c>
      <c r="W88" s="8"/>
      <c r="X88" s="10">
        <f t="shared" si="138"/>
        <v>883.32</v>
      </c>
      <c r="Y88" s="11">
        <f t="shared" si="139"/>
        <v>411.05000000000007</v>
      </c>
      <c r="Z88" s="12">
        <f t="shared" si="140"/>
        <v>0.87037076248756029</v>
      </c>
      <c r="AA88" s="8"/>
      <c r="AB88" s="10">
        <v>1509.46</v>
      </c>
      <c r="AC88" s="11">
        <f t="shared" si="141"/>
        <v>626.14</v>
      </c>
      <c r="AD88" s="12">
        <f t="shared" si="142"/>
        <v>0.70884843544808218</v>
      </c>
      <c r="AE88" s="8"/>
      <c r="AF88" s="10">
        <f t="shared" si="151"/>
        <v>1260.58</v>
      </c>
      <c r="AG88" s="11">
        <f t="shared" si="143"/>
        <v>-248.88000000000011</v>
      </c>
      <c r="AH88" s="12">
        <f t="shared" si="144"/>
        <v>-0.16488015581731219</v>
      </c>
      <c r="AI88" s="8"/>
      <c r="AJ88" s="10">
        <f t="shared" si="152"/>
        <v>1682.49</v>
      </c>
      <c r="AK88" s="11">
        <f t="shared" si="145"/>
        <v>421.91000000000008</v>
      </c>
      <c r="AL88" s="12">
        <f t="shared" si="146"/>
        <v>0.33469514033222802</v>
      </c>
      <c r="AM88" s="8"/>
      <c r="AN88" s="10">
        <f t="shared" si="153"/>
        <v>2690.13</v>
      </c>
      <c r="AO88" s="11">
        <f t="shared" si="147"/>
        <v>1007.6400000000001</v>
      </c>
      <c r="AP88" s="12">
        <f t="shared" si="148"/>
        <v>0.59889806180125893</v>
      </c>
      <c r="AR88" s="10">
        <f t="shared" si="154"/>
        <v>2130.8000000000002</v>
      </c>
      <c r="AS88" s="11">
        <f t="shared" si="149"/>
        <v>-559.32999999999993</v>
      </c>
      <c r="AT88" s="12">
        <f t="shared" si="150"/>
        <v>-0.20791931988416912</v>
      </c>
      <c r="AV88" s="10">
        <f t="shared" si="155"/>
        <v>2130.8000000000002</v>
      </c>
      <c r="AW88" s="11">
        <f t="shared" si="76"/>
        <v>-559.32999999999993</v>
      </c>
      <c r="AX88" s="12">
        <f t="shared" si="77"/>
        <v>-0.20791931988416912</v>
      </c>
      <c r="AZ88" s="10">
        <f t="shared" si="156"/>
        <v>2130.8000000000002</v>
      </c>
      <c r="BA88" s="11">
        <f t="shared" si="123"/>
        <v>-559.32999999999993</v>
      </c>
      <c r="BB88" s="12">
        <f t="shared" si="124"/>
        <v>-0.20791931988416912</v>
      </c>
      <c r="BD88" s="10">
        <f t="shared" si="157"/>
        <v>2130.8000000000002</v>
      </c>
      <c r="BE88" s="11">
        <f t="shared" si="161"/>
        <v>-559.32999999999993</v>
      </c>
      <c r="BF88" s="12">
        <f t="shared" si="162"/>
        <v>-0.20791931988416912</v>
      </c>
      <c r="BH88" s="10">
        <f t="shared" si="158"/>
        <v>2130.8000000000002</v>
      </c>
      <c r="BI88" s="11">
        <f t="shared" si="159"/>
        <v>-559.32999999999993</v>
      </c>
      <c r="BJ88" s="12">
        <f t="shared" si="160"/>
        <v>-0.20791931988416912</v>
      </c>
    </row>
    <row r="89" spans="1:62" ht="12" customHeight="1" x14ac:dyDescent="0.25">
      <c r="A89" s="1"/>
      <c r="B89" s="59"/>
      <c r="C89" s="1"/>
      <c r="D89" s="7" t="s">
        <v>15</v>
      </c>
      <c r="E89" s="8"/>
      <c r="F89" s="9">
        <f t="shared" si="125"/>
        <v>1034.6199999999999</v>
      </c>
      <c r="G89" s="8"/>
      <c r="H89" s="10">
        <f t="shared" si="126"/>
        <v>1469.6</v>
      </c>
      <c r="I89" s="11">
        <f t="shared" si="127"/>
        <v>434.98</v>
      </c>
      <c r="J89" s="12">
        <f t="shared" si="128"/>
        <v>0.4204248902978871</v>
      </c>
      <c r="K89" s="8"/>
      <c r="L89" s="10">
        <f t="shared" si="129"/>
        <v>1585.69</v>
      </c>
      <c r="M89" s="11">
        <f t="shared" si="130"/>
        <v>116.09000000000015</v>
      </c>
      <c r="N89" s="12">
        <f t="shared" si="131"/>
        <v>7.8994284158954819E-2</v>
      </c>
      <c r="O89" s="8"/>
      <c r="P89" s="10">
        <f t="shared" si="132"/>
        <v>1172.24</v>
      </c>
      <c r="Q89" s="11">
        <f t="shared" si="133"/>
        <v>-413.45000000000005</v>
      </c>
      <c r="R89" s="12">
        <f t="shared" si="134"/>
        <v>-0.2607382275224035</v>
      </c>
      <c r="S89" s="8"/>
      <c r="T89" s="10">
        <f t="shared" si="135"/>
        <v>1856.54</v>
      </c>
      <c r="U89" s="11">
        <f t="shared" si="136"/>
        <v>684.3</v>
      </c>
      <c r="V89" s="12">
        <f t="shared" si="137"/>
        <v>0.58375418003139279</v>
      </c>
      <c r="W89" s="8"/>
      <c r="X89" s="10">
        <f t="shared" si="138"/>
        <v>2201.3200000000002</v>
      </c>
      <c r="Y89" s="11">
        <f t="shared" si="139"/>
        <v>344.7800000000002</v>
      </c>
      <c r="Z89" s="12">
        <f t="shared" si="140"/>
        <v>0.18571105389595721</v>
      </c>
      <c r="AA89" s="8"/>
      <c r="AB89" s="10">
        <v>1567.399999999999</v>
      </c>
      <c r="AC89" s="11">
        <f t="shared" si="141"/>
        <v>-633.92000000000121</v>
      </c>
      <c r="AD89" s="12">
        <f t="shared" si="142"/>
        <v>-0.28797267094288936</v>
      </c>
      <c r="AE89" s="8"/>
      <c r="AF89" s="10">
        <f t="shared" si="151"/>
        <v>1070.2</v>
      </c>
      <c r="AG89" s="11">
        <f t="shared" si="143"/>
        <v>-497.19999999999891</v>
      </c>
      <c r="AH89" s="12">
        <f t="shared" si="144"/>
        <v>-0.31721321934413627</v>
      </c>
      <c r="AI89" s="8"/>
      <c r="AJ89" s="10">
        <f t="shared" si="152"/>
        <v>1608.98</v>
      </c>
      <c r="AK89" s="11">
        <f t="shared" si="145"/>
        <v>538.78</v>
      </c>
      <c r="AL89" s="12">
        <f t="shared" si="146"/>
        <v>0.5034386096056811</v>
      </c>
      <c r="AM89" s="8"/>
      <c r="AN89" s="10">
        <f t="shared" si="153"/>
        <v>1949.8300000000004</v>
      </c>
      <c r="AO89" s="11">
        <f t="shared" si="147"/>
        <v>340.85000000000036</v>
      </c>
      <c r="AP89" s="12">
        <f t="shared" si="148"/>
        <v>0.21184228517445858</v>
      </c>
      <c r="AR89" s="10">
        <f t="shared" si="154"/>
        <v>1464.1200000000001</v>
      </c>
      <c r="AS89" s="11">
        <f t="shared" si="149"/>
        <v>-485.71000000000026</v>
      </c>
      <c r="AT89" s="12">
        <f t="shared" si="150"/>
        <v>-0.24910376802080192</v>
      </c>
      <c r="AV89" s="10">
        <f t="shared" si="155"/>
        <v>1464.1200000000001</v>
      </c>
      <c r="AW89" s="11">
        <f t="shared" si="76"/>
        <v>-485.71000000000026</v>
      </c>
      <c r="AX89" s="12">
        <f t="shared" si="77"/>
        <v>-0.24910376802080192</v>
      </c>
      <c r="AZ89" s="10">
        <f t="shared" si="156"/>
        <v>1464.1200000000001</v>
      </c>
      <c r="BA89" s="11">
        <f t="shared" si="123"/>
        <v>-485.71000000000026</v>
      </c>
      <c r="BB89" s="12">
        <f t="shared" si="124"/>
        <v>-0.24910376802080192</v>
      </c>
      <c r="BD89" s="10">
        <f t="shared" si="157"/>
        <v>1464.1200000000001</v>
      </c>
      <c r="BE89" s="11">
        <f t="shared" si="161"/>
        <v>-485.71000000000026</v>
      </c>
      <c r="BF89" s="12">
        <f t="shared" si="162"/>
        <v>-0.24910376802080192</v>
      </c>
      <c r="BH89" s="10">
        <f t="shared" si="158"/>
        <v>1464.1200000000001</v>
      </c>
      <c r="BI89" s="11">
        <f t="shared" si="159"/>
        <v>-485.71000000000026</v>
      </c>
      <c r="BJ89" s="12">
        <f t="shared" si="160"/>
        <v>-0.24910376802080192</v>
      </c>
    </row>
    <row r="90" spans="1:62" ht="12" customHeight="1" x14ac:dyDescent="0.25">
      <c r="A90" s="1"/>
      <c r="B90" s="59"/>
      <c r="C90" s="1"/>
      <c r="D90" s="13" t="s">
        <v>16</v>
      </c>
      <c r="E90" s="8"/>
      <c r="F90" s="14">
        <f t="shared" si="125"/>
        <v>1962.35</v>
      </c>
      <c r="G90" s="8"/>
      <c r="H90" s="15">
        <f t="shared" si="126"/>
        <v>1643.3799999999999</v>
      </c>
      <c r="I90" s="16">
        <f t="shared" si="127"/>
        <v>-318.97000000000003</v>
      </c>
      <c r="J90" s="17">
        <f t="shared" si="128"/>
        <v>-0.16254490789104903</v>
      </c>
      <c r="K90" s="8"/>
      <c r="L90" s="15">
        <f t="shared" si="129"/>
        <v>1798.8999999999999</v>
      </c>
      <c r="M90" s="16">
        <f t="shared" si="130"/>
        <v>155.51999999999998</v>
      </c>
      <c r="N90" s="17">
        <f t="shared" si="131"/>
        <v>9.4634229453930407E-2</v>
      </c>
      <c r="O90" s="8"/>
      <c r="P90" s="15">
        <f t="shared" si="132"/>
        <v>1709.58</v>
      </c>
      <c r="Q90" s="16">
        <f t="shared" si="133"/>
        <v>-89.319999999999936</v>
      </c>
      <c r="R90" s="17">
        <f t="shared" si="134"/>
        <v>-4.9652565456667963E-2</v>
      </c>
      <c r="S90" s="8"/>
      <c r="T90" s="15">
        <f t="shared" si="135"/>
        <v>2328.8100000000004</v>
      </c>
      <c r="U90" s="16">
        <f t="shared" si="136"/>
        <v>619.23000000000047</v>
      </c>
      <c r="V90" s="17">
        <f t="shared" si="137"/>
        <v>0.36221177131225235</v>
      </c>
      <c r="W90" s="8"/>
      <c r="X90" s="15">
        <f t="shared" si="138"/>
        <v>3084.6400000000003</v>
      </c>
      <c r="Y90" s="16">
        <f t="shared" si="139"/>
        <v>755.82999999999993</v>
      </c>
      <c r="Z90" s="17">
        <f t="shared" si="140"/>
        <v>0.32455631846307753</v>
      </c>
      <c r="AA90" s="8"/>
      <c r="AB90" s="15">
        <v>3076.8599999999988</v>
      </c>
      <c r="AC90" s="16">
        <f t="shared" si="141"/>
        <v>-7.7800000000015643</v>
      </c>
      <c r="AD90" s="17">
        <f t="shared" si="142"/>
        <v>-2.5221743866388202E-3</v>
      </c>
      <c r="AE90" s="8"/>
      <c r="AF90" s="15">
        <f t="shared" si="151"/>
        <v>2330.7800000000002</v>
      </c>
      <c r="AG90" s="16">
        <f t="shared" si="143"/>
        <v>-746.07999999999856</v>
      </c>
      <c r="AH90" s="17">
        <f t="shared" si="144"/>
        <v>-0.24248097085990228</v>
      </c>
      <c r="AI90" s="8"/>
      <c r="AJ90" s="15">
        <f t="shared" si="152"/>
        <v>3291.4700000000003</v>
      </c>
      <c r="AK90" s="16">
        <f t="shared" si="145"/>
        <v>960.69</v>
      </c>
      <c r="AL90" s="17">
        <f t="shared" si="146"/>
        <v>0.41217532328233464</v>
      </c>
      <c r="AM90" s="8"/>
      <c r="AN90" s="15">
        <f t="shared" si="153"/>
        <v>4639.9600000000009</v>
      </c>
      <c r="AO90" s="16">
        <f t="shared" si="147"/>
        <v>1348.4900000000007</v>
      </c>
      <c r="AP90" s="17">
        <f t="shared" si="148"/>
        <v>0.40969232592124505</v>
      </c>
      <c r="AR90" s="15">
        <f t="shared" si="154"/>
        <v>3594.92</v>
      </c>
      <c r="AS90" s="16">
        <f t="shared" si="149"/>
        <v>-1045.0400000000009</v>
      </c>
      <c r="AT90" s="17">
        <f t="shared" si="150"/>
        <v>-0.2252260795351686</v>
      </c>
      <c r="AV90" s="15">
        <f t="shared" si="155"/>
        <v>3594.92</v>
      </c>
      <c r="AW90" s="16">
        <f t="shared" si="76"/>
        <v>-1045.0400000000009</v>
      </c>
      <c r="AX90" s="17">
        <f t="shared" si="77"/>
        <v>-0.2252260795351686</v>
      </c>
      <c r="AZ90" s="15">
        <f t="shared" si="156"/>
        <v>3594.92</v>
      </c>
      <c r="BA90" s="16">
        <f t="shared" si="123"/>
        <v>-1045.0400000000009</v>
      </c>
      <c r="BB90" s="17">
        <f t="shared" si="124"/>
        <v>-0.2252260795351686</v>
      </c>
      <c r="BD90" s="15">
        <f t="shared" si="157"/>
        <v>3594.92</v>
      </c>
      <c r="BE90" s="16">
        <f t="shared" si="161"/>
        <v>-1045.0400000000009</v>
      </c>
      <c r="BF90" s="17">
        <f t="shared" si="162"/>
        <v>-0.2252260795351686</v>
      </c>
      <c r="BH90" s="15">
        <f t="shared" si="158"/>
        <v>3594.92</v>
      </c>
      <c r="BI90" s="16">
        <f t="shared" si="159"/>
        <v>-1045.0400000000009</v>
      </c>
      <c r="BJ90" s="17">
        <f t="shared" si="160"/>
        <v>-0.2252260795351686</v>
      </c>
    </row>
    <row r="91" spans="1:62" ht="12" customHeight="1" x14ac:dyDescent="0.25">
      <c r="A91" s="1"/>
      <c r="B91" s="59"/>
      <c r="C91" s="1"/>
      <c r="D91" s="7" t="s">
        <v>17</v>
      </c>
      <c r="E91" s="8"/>
      <c r="F91" s="9">
        <f t="shared" si="125"/>
        <v>3844.61</v>
      </c>
      <c r="G91" s="8"/>
      <c r="H91" s="10">
        <f t="shared" si="126"/>
        <v>1726.1799999999998</v>
      </c>
      <c r="I91" s="11">
        <f t="shared" si="127"/>
        <v>-2118.4300000000003</v>
      </c>
      <c r="J91" s="12">
        <f t="shared" si="128"/>
        <v>-0.55101297660881077</v>
      </c>
      <c r="K91" s="8"/>
      <c r="L91" s="10">
        <f t="shared" si="129"/>
        <v>1628.7999999999997</v>
      </c>
      <c r="M91" s="11">
        <f t="shared" si="130"/>
        <v>-97.380000000000109</v>
      </c>
      <c r="N91" s="12">
        <f t="shared" si="131"/>
        <v>-5.6413583751404928E-2</v>
      </c>
      <c r="O91" s="8"/>
      <c r="P91" s="10">
        <f t="shared" si="132"/>
        <v>2718.7</v>
      </c>
      <c r="Q91" s="11">
        <f t="shared" si="133"/>
        <v>1089.9000000000001</v>
      </c>
      <c r="R91" s="12">
        <f t="shared" si="134"/>
        <v>0.66914292730844815</v>
      </c>
      <c r="S91" s="8"/>
      <c r="T91" s="10">
        <f t="shared" si="135"/>
        <v>2963.18</v>
      </c>
      <c r="U91" s="11">
        <f t="shared" si="136"/>
        <v>244.48000000000002</v>
      </c>
      <c r="V91" s="12">
        <f t="shared" si="137"/>
        <v>8.9925331960128085E-2</v>
      </c>
      <c r="W91" s="8"/>
      <c r="X91" s="10">
        <f t="shared" si="138"/>
        <v>1755.4399999999998</v>
      </c>
      <c r="Y91" s="11">
        <f t="shared" si="139"/>
        <v>-1207.74</v>
      </c>
      <c r="Z91" s="12">
        <f t="shared" si="140"/>
        <v>-0.40758239458959633</v>
      </c>
      <c r="AA91" s="8"/>
      <c r="AB91" s="10">
        <v>1891.8299999999995</v>
      </c>
      <c r="AC91" s="11">
        <f t="shared" si="141"/>
        <v>136.38999999999965</v>
      </c>
      <c r="AD91" s="12">
        <f t="shared" si="142"/>
        <v>7.7695620471220694E-2</v>
      </c>
      <c r="AE91" s="8"/>
      <c r="AF91" s="10">
        <f t="shared" si="151"/>
        <v>3024.4799999999996</v>
      </c>
      <c r="AG91" s="11">
        <f t="shared" si="143"/>
        <v>1132.6500000000001</v>
      </c>
      <c r="AH91" s="12">
        <f t="shared" si="144"/>
        <v>0.59870601481105612</v>
      </c>
      <c r="AI91" s="8"/>
      <c r="AJ91" s="10">
        <f t="shared" si="152"/>
        <v>5023.8899999999994</v>
      </c>
      <c r="AK91" s="11">
        <f t="shared" si="145"/>
        <v>1999.4099999999999</v>
      </c>
      <c r="AL91" s="12">
        <f t="shared" si="146"/>
        <v>0.6610756229169974</v>
      </c>
      <c r="AM91" s="8"/>
      <c r="AN91" s="10">
        <f t="shared" si="153"/>
        <v>5027.9599999999991</v>
      </c>
      <c r="AO91" s="11">
        <f t="shared" si="147"/>
        <v>4.069999999999709</v>
      </c>
      <c r="AP91" s="12">
        <f t="shared" si="148"/>
        <v>8.101292026696516E-4</v>
      </c>
      <c r="AR91" s="10">
        <f t="shared" si="154"/>
        <v>3285.4299999999994</v>
      </c>
      <c r="AS91" s="11">
        <f t="shared" si="149"/>
        <v>-1742.5299999999997</v>
      </c>
      <c r="AT91" s="12">
        <f t="shared" si="150"/>
        <v>-0.34656799178991082</v>
      </c>
      <c r="AV91" s="10">
        <f t="shared" si="155"/>
        <v>3285.4299999999994</v>
      </c>
      <c r="AW91" s="11">
        <f t="shared" si="76"/>
        <v>-1742.5299999999997</v>
      </c>
      <c r="AX91" s="12">
        <f t="shared" si="77"/>
        <v>-0.34656799178991082</v>
      </c>
      <c r="AZ91" s="10">
        <f t="shared" si="156"/>
        <v>3285.4299999999994</v>
      </c>
      <c r="BA91" s="11">
        <f t="shared" si="123"/>
        <v>-1742.5299999999997</v>
      </c>
      <c r="BB91" s="12">
        <f t="shared" si="124"/>
        <v>-0.34656799178991082</v>
      </c>
      <c r="BD91" s="10">
        <f t="shared" si="157"/>
        <v>3285.4299999999994</v>
      </c>
      <c r="BE91" s="11">
        <f t="shared" si="161"/>
        <v>-1742.5299999999997</v>
      </c>
      <c r="BF91" s="12">
        <f t="shared" si="162"/>
        <v>-0.34656799178991082</v>
      </c>
      <c r="BH91" s="10">
        <f t="shared" si="158"/>
        <v>3285.4299999999994</v>
      </c>
      <c r="BI91" s="11">
        <f t="shared" si="159"/>
        <v>-1742.5299999999997</v>
      </c>
      <c r="BJ91" s="12">
        <f t="shared" si="160"/>
        <v>-0.34656799178991082</v>
      </c>
    </row>
    <row r="92" spans="1:62" ht="12" customHeight="1" x14ac:dyDescent="0.25">
      <c r="A92" s="1"/>
      <c r="B92" s="59"/>
      <c r="C92" s="1"/>
      <c r="D92" s="7" t="s">
        <v>18</v>
      </c>
      <c r="E92" s="8"/>
      <c r="F92" s="9">
        <f t="shared" si="125"/>
        <v>3640.71</v>
      </c>
      <c r="G92" s="8"/>
      <c r="H92" s="10">
        <f t="shared" si="126"/>
        <v>2053.7199999999998</v>
      </c>
      <c r="I92" s="11">
        <f t="shared" si="127"/>
        <v>-1586.9900000000002</v>
      </c>
      <c r="J92" s="12">
        <f t="shared" si="128"/>
        <v>-0.43590123904403266</v>
      </c>
      <c r="K92" s="8"/>
      <c r="L92" s="10">
        <f t="shared" si="129"/>
        <v>2159.87</v>
      </c>
      <c r="M92" s="11">
        <f t="shared" si="130"/>
        <v>106.15000000000009</v>
      </c>
      <c r="N92" s="12">
        <f t="shared" si="131"/>
        <v>5.1686695362561652E-2</v>
      </c>
      <c r="O92" s="8"/>
      <c r="P92" s="10">
        <f t="shared" si="132"/>
        <v>3752.63</v>
      </c>
      <c r="Q92" s="11">
        <f t="shared" si="133"/>
        <v>1592.7600000000002</v>
      </c>
      <c r="R92" s="12">
        <f t="shared" si="134"/>
        <v>0.73743327144689275</v>
      </c>
      <c r="S92" s="8"/>
      <c r="T92" s="10">
        <f t="shared" si="135"/>
        <v>3307.3100000000004</v>
      </c>
      <c r="U92" s="11">
        <f t="shared" si="136"/>
        <v>-445.31999999999971</v>
      </c>
      <c r="V92" s="12">
        <f t="shared" si="137"/>
        <v>-0.11866877363342498</v>
      </c>
      <c r="W92" s="8"/>
      <c r="X92" s="10">
        <f t="shared" si="138"/>
        <v>3353.6099999999992</v>
      </c>
      <c r="Y92" s="11">
        <f t="shared" si="139"/>
        <v>46.299999999998818</v>
      </c>
      <c r="Z92" s="12">
        <f t="shared" si="140"/>
        <v>1.3999292476362557E-2</v>
      </c>
      <c r="AA92" s="8"/>
      <c r="AB92" s="10">
        <v>4871.5500000000038</v>
      </c>
      <c r="AC92" s="11">
        <f t="shared" si="141"/>
        <v>1517.9400000000046</v>
      </c>
      <c r="AD92" s="12">
        <f t="shared" si="142"/>
        <v>0.45262865986206058</v>
      </c>
      <c r="AE92" s="8"/>
      <c r="AF92" s="10">
        <f t="shared" si="151"/>
        <v>5781.7699999999986</v>
      </c>
      <c r="AG92" s="11">
        <f t="shared" si="143"/>
        <v>910.2199999999948</v>
      </c>
      <c r="AH92" s="12">
        <f t="shared" si="144"/>
        <v>0.18684402294957336</v>
      </c>
      <c r="AI92" s="8"/>
      <c r="AJ92" s="10">
        <f t="shared" si="152"/>
        <v>5444.35</v>
      </c>
      <c r="AK92" s="11">
        <f t="shared" si="145"/>
        <v>-337.41999999999825</v>
      </c>
      <c r="AL92" s="12">
        <f t="shared" si="146"/>
        <v>-5.8359291358874188E-2</v>
      </c>
      <c r="AM92" s="8"/>
      <c r="AN92" s="10">
        <f t="shared" si="153"/>
        <v>4881.3</v>
      </c>
      <c r="AO92" s="11">
        <f t="shared" si="147"/>
        <v>-563.05000000000018</v>
      </c>
      <c r="AP92" s="12">
        <f t="shared" si="148"/>
        <v>-0.10341914094428173</v>
      </c>
      <c r="AR92" s="10">
        <f t="shared" si="154"/>
        <v>3251.8599999999997</v>
      </c>
      <c r="AS92" s="11">
        <f t="shared" si="149"/>
        <v>-1629.4400000000005</v>
      </c>
      <c r="AT92" s="12">
        <f t="shared" si="150"/>
        <v>-0.3338127138262349</v>
      </c>
      <c r="AV92" s="10">
        <f t="shared" si="155"/>
        <v>3251.8599999999997</v>
      </c>
      <c r="AW92" s="11">
        <f t="shared" si="76"/>
        <v>-1629.4400000000005</v>
      </c>
      <c r="AX92" s="12">
        <f t="shared" si="77"/>
        <v>-0.3338127138262349</v>
      </c>
      <c r="AZ92" s="10">
        <f t="shared" si="156"/>
        <v>3251.8599999999997</v>
      </c>
      <c r="BA92" s="11">
        <f t="shared" si="123"/>
        <v>-1629.4400000000005</v>
      </c>
      <c r="BB92" s="12">
        <f t="shared" si="124"/>
        <v>-0.3338127138262349</v>
      </c>
      <c r="BD92" s="10">
        <f t="shared" si="157"/>
        <v>3251.8599999999997</v>
      </c>
      <c r="BE92" s="11">
        <f t="shared" si="161"/>
        <v>-1629.4400000000005</v>
      </c>
      <c r="BF92" s="12">
        <f t="shared" si="162"/>
        <v>-0.3338127138262349</v>
      </c>
      <c r="BH92" s="10">
        <f t="shared" si="158"/>
        <v>3251.8599999999997</v>
      </c>
      <c r="BI92" s="11">
        <f t="shared" si="159"/>
        <v>-1629.4400000000005</v>
      </c>
      <c r="BJ92" s="12">
        <f t="shared" si="160"/>
        <v>-0.3338127138262349</v>
      </c>
    </row>
    <row r="93" spans="1:62" ht="12" customHeight="1" x14ac:dyDescent="0.25">
      <c r="A93" s="1"/>
      <c r="B93" s="59"/>
      <c r="C93" s="1"/>
      <c r="D93" s="7" t="s">
        <v>19</v>
      </c>
      <c r="E93" s="8"/>
      <c r="F93" s="9">
        <f t="shared" si="125"/>
        <v>1344.87</v>
      </c>
      <c r="G93" s="8"/>
      <c r="H93" s="10">
        <f t="shared" si="126"/>
        <v>949.65</v>
      </c>
      <c r="I93" s="11">
        <f t="shared" si="127"/>
        <v>-395.21999999999991</v>
      </c>
      <c r="J93" s="12">
        <f t="shared" si="128"/>
        <v>-0.29387227018224804</v>
      </c>
      <c r="K93" s="8"/>
      <c r="L93" s="10">
        <f t="shared" si="129"/>
        <v>778.19</v>
      </c>
      <c r="M93" s="11">
        <f t="shared" si="130"/>
        <v>-171.45999999999992</v>
      </c>
      <c r="N93" s="12">
        <f t="shared" si="131"/>
        <v>-0.18055072921602688</v>
      </c>
      <c r="O93" s="8"/>
      <c r="P93" s="10">
        <f t="shared" si="132"/>
        <v>623.75</v>
      </c>
      <c r="Q93" s="11">
        <f t="shared" si="133"/>
        <v>-154.44000000000005</v>
      </c>
      <c r="R93" s="12">
        <f t="shared" si="134"/>
        <v>-0.19846053020470589</v>
      </c>
      <c r="S93" s="8"/>
      <c r="T93" s="10">
        <f t="shared" si="135"/>
        <v>625.71</v>
      </c>
      <c r="U93" s="11">
        <f t="shared" si="136"/>
        <v>1.9600000000000364</v>
      </c>
      <c r="V93" s="12">
        <f t="shared" si="137"/>
        <v>3.1422845691382317E-3</v>
      </c>
      <c r="W93" s="8"/>
      <c r="X93" s="10">
        <f t="shared" si="138"/>
        <v>611.58999999999992</v>
      </c>
      <c r="Y93" s="11">
        <f t="shared" si="139"/>
        <v>-14.120000000000118</v>
      </c>
      <c r="Z93" s="12">
        <f t="shared" si="140"/>
        <v>-2.2566364609803435E-2</v>
      </c>
      <c r="AA93" s="8"/>
      <c r="AB93" s="10">
        <v>957.08999999999958</v>
      </c>
      <c r="AC93" s="11">
        <f t="shared" si="141"/>
        <v>345.49999999999966</v>
      </c>
      <c r="AD93" s="12">
        <f t="shared" si="142"/>
        <v>0.5649209437695184</v>
      </c>
      <c r="AE93" s="8"/>
      <c r="AF93" s="10">
        <f t="shared" si="151"/>
        <v>921.18000000000006</v>
      </c>
      <c r="AG93" s="11">
        <f t="shared" si="143"/>
        <v>-35.909999999999513</v>
      </c>
      <c r="AH93" s="12">
        <f t="shared" si="144"/>
        <v>-3.7519982446791333E-2</v>
      </c>
      <c r="AI93" s="8"/>
      <c r="AJ93" s="10">
        <f t="shared" si="152"/>
        <v>958.13</v>
      </c>
      <c r="AK93" s="11">
        <f t="shared" si="145"/>
        <v>36.949999999999932</v>
      </c>
      <c r="AL93" s="12">
        <f t="shared" si="146"/>
        <v>4.011159599643932E-2</v>
      </c>
      <c r="AM93" s="8"/>
      <c r="AN93" s="10">
        <f t="shared" si="153"/>
        <v>683.07999999999993</v>
      </c>
      <c r="AO93" s="11">
        <f t="shared" si="147"/>
        <v>-275.05000000000007</v>
      </c>
      <c r="AP93" s="12">
        <f t="shared" si="148"/>
        <v>-0.28706960433344131</v>
      </c>
      <c r="AR93" s="10">
        <f t="shared" si="154"/>
        <v>471.95</v>
      </c>
      <c r="AS93" s="11">
        <f t="shared" si="149"/>
        <v>-211.12999999999994</v>
      </c>
      <c r="AT93" s="12">
        <f t="shared" si="150"/>
        <v>-0.309085319435498</v>
      </c>
      <c r="AV93" s="10">
        <f t="shared" si="155"/>
        <v>471.95</v>
      </c>
      <c r="AW93" s="11">
        <f t="shared" si="76"/>
        <v>-211.12999999999994</v>
      </c>
      <c r="AX93" s="12">
        <f t="shared" si="77"/>
        <v>-0.309085319435498</v>
      </c>
      <c r="AZ93" s="10">
        <f t="shared" si="156"/>
        <v>471.95</v>
      </c>
      <c r="BA93" s="11">
        <f t="shared" si="123"/>
        <v>-211.12999999999994</v>
      </c>
      <c r="BB93" s="12">
        <f t="shared" si="124"/>
        <v>-0.309085319435498</v>
      </c>
      <c r="BD93" s="10">
        <f t="shared" si="157"/>
        <v>471.95</v>
      </c>
      <c r="BE93" s="11">
        <f t="shared" si="161"/>
        <v>-211.12999999999994</v>
      </c>
      <c r="BF93" s="12">
        <f t="shared" si="162"/>
        <v>-0.309085319435498</v>
      </c>
      <c r="BH93" s="10">
        <f t="shared" si="158"/>
        <v>471.95</v>
      </c>
      <c r="BI93" s="11">
        <f t="shared" si="159"/>
        <v>-211.12999999999994</v>
      </c>
      <c r="BJ93" s="12">
        <f t="shared" si="160"/>
        <v>-0.309085319435498</v>
      </c>
    </row>
    <row r="94" spans="1:62" ht="12" customHeight="1" x14ac:dyDescent="0.25">
      <c r="A94" s="1"/>
      <c r="B94" s="59"/>
      <c r="C94" s="1"/>
      <c r="D94" s="13" t="s">
        <v>20</v>
      </c>
      <c r="E94" s="8"/>
      <c r="F94" s="14">
        <f t="shared" si="125"/>
        <v>8830.1899999999987</v>
      </c>
      <c r="G94" s="8"/>
      <c r="H94" s="15">
        <f t="shared" si="126"/>
        <v>4729.55</v>
      </c>
      <c r="I94" s="16">
        <f t="shared" si="127"/>
        <v>-4100.6399999999985</v>
      </c>
      <c r="J94" s="17">
        <f t="shared" si="128"/>
        <v>-0.46438864848887729</v>
      </c>
      <c r="K94" s="8"/>
      <c r="L94" s="15">
        <f t="shared" si="129"/>
        <v>4566.8600000000006</v>
      </c>
      <c r="M94" s="16">
        <f t="shared" si="130"/>
        <v>-162.6899999999996</v>
      </c>
      <c r="N94" s="17">
        <f t="shared" si="131"/>
        <v>-3.4398621433328613E-2</v>
      </c>
      <c r="O94" s="8"/>
      <c r="P94" s="15">
        <f t="shared" si="132"/>
        <v>7095.08</v>
      </c>
      <c r="Q94" s="16">
        <f t="shared" si="133"/>
        <v>2528.2199999999993</v>
      </c>
      <c r="R94" s="17">
        <f t="shared" si="134"/>
        <v>0.55360138037951656</v>
      </c>
      <c r="S94" s="8"/>
      <c r="T94" s="15">
        <f t="shared" si="135"/>
        <v>6896.2</v>
      </c>
      <c r="U94" s="16">
        <f t="shared" si="136"/>
        <v>-198.88000000000011</v>
      </c>
      <c r="V94" s="17">
        <f t="shared" si="137"/>
        <v>-2.8030691690579923E-2</v>
      </c>
      <c r="W94" s="8"/>
      <c r="X94" s="15">
        <f t="shared" si="138"/>
        <v>5720.6399999999994</v>
      </c>
      <c r="Y94" s="16">
        <f t="shared" si="139"/>
        <v>-1175.5600000000004</v>
      </c>
      <c r="Z94" s="17">
        <f t="shared" si="140"/>
        <v>-0.17046489370957929</v>
      </c>
      <c r="AA94" s="8"/>
      <c r="AB94" s="15">
        <v>7720.4700000000021</v>
      </c>
      <c r="AC94" s="16">
        <f t="shared" si="141"/>
        <v>1999.8300000000027</v>
      </c>
      <c r="AD94" s="17">
        <f t="shared" si="142"/>
        <v>0.34958151535492576</v>
      </c>
      <c r="AE94" s="8"/>
      <c r="AF94" s="15">
        <f t="shared" si="151"/>
        <v>9727.4299999999985</v>
      </c>
      <c r="AG94" s="16">
        <f t="shared" si="143"/>
        <v>2006.9599999999964</v>
      </c>
      <c r="AH94" s="17">
        <f t="shared" si="144"/>
        <v>0.25995308575773191</v>
      </c>
      <c r="AI94" s="8"/>
      <c r="AJ94" s="15">
        <f t="shared" si="152"/>
        <v>11426.369999999999</v>
      </c>
      <c r="AK94" s="16">
        <f t="shared" si="145"/>
        <v>1698.9400000000005</v>
      </c>
      <c r="AL94" s="17">
        <f t="shared" si="146"/>
        <v>0.17465455932348029</v>
      </c>
      <c r="AM94" s="8"/>
      <c r="AN94" s="15">
        <f t="shared" si="153"/>
        <v>10592.34</v>
      </c>
      <c r="AO94" s="16">
        <f t="shared" si="147"/>
        <v>-834.02999999999884</v>
      </c>
      <c r="AP94" s="17">
        <f t="shared" si="148"/>
        <v>-7.2991685023327535E-2</v>
      </c>
      <c r="AR94" s="15">
        <f t="shared" si="154"/>
        <v>7009.24</v>
      </c>
      <c r="AS94" s="16">
        <f t="shared" si="149"/>
        <v>-3583.1000000000004</v>
      </c>
      <c r="AT94" s="17">
        <f t="shared" si="150"/>
        <v>-0.33827275181876715</v>
      </c>
      <c r="AV94" s="15">
        <f t="shared" si="155"/>
        <v>7009.24</v>
      </c>
      <c r="AW94" s="16">
        <f t="shared" si="76"/>
        <v>-3583.1000000000004</v>
      </c>
      <c r="AX94" s="17">
        <f t="shared" si="77"/>
        <v>-0.33827275181876715</v>
      </c>
      <c r="AZ94" s="15">
        <f t="shared" si="156"/>
        <v>7009.24</v>
      </c>
      <c r="BA94" s="16">
        <f t="shared" si="123"/>
        <v>-3583.1000000000004</v>
      </c>
      <c r="BB94" s="17">
        <f t="shared" si="124"/>
        <v>-0.33827275181876715</v>
      </c>
      <c r="BD94" s="15">
        <f t="shared" si="157"/>
        <v>7009.24</v>
      </c>
      <c r="BE94" s="16">
        <f t="shared" si="161"/>
        <v>-3583.1000000000004</v>
      </c>
      <c r="BF94" s="17">
        <f t="shared" si="162"/>
        <v>-0.33827275181876715</v>
      </c>
      <c r="BH94" s="15">
        <f t="shared" si="158"/>
        <v>7009.24</v>
      </c>
      <c r="BI94" s="16">
        <f t="shared" si="159"/>
        <v>-3583.1000000000004</v>
      </c>
      <c r="BJ94" s="17">
        <f t="shared" si="160"/>
        <v>-0.33827275181876715</v>
      </c>
    </row>
    <row r="95" spans="1:62" ht="12" customHeight="1" x14ac:dyDescent="0.25">
      <c r="A95" s="1"/>
      <c r="B95" s="59"/>
      <c r="C95" s="1"/>
      <c r="D95" s="7" t="s">
        <v>21</v>
      </c>
      <c r="E95" s="8"/>
      <c r="F95" s="9">
        <f t="shared" si="125"/>
        <v>2428.23</v>
      </c>
      <c r="G95" s="8"/>
      <c r="H95" s="10">
        <f t="shared" si="126"/>
        <v>3827.0699999999997</v>
      </c>
      <c r="I95" s="11">
        <f t="shared" si="127"/>
        <v>1398.8399999999997</v>
      </c>
      <c r="J95" s="12">
        <f t="shared" si="128"/>
        <v>0.57607393039374344</v>
      </c>
      <c r="K95" s="8"/>
      <c r="L95" s="10">
        <f t="shared" si="129"/>
        <v>3825.2400000000002</v>
      </c>
      <c r="M95" s="11">
        <f t="shared" si="130"/>
        <v>-1.8299999999994725</v>
      </c>
      <c r="N95" s="12">
        <f t="shared" si="131"/>
        <v>-4.7817259679061586E-4</v>
      </c>
      <c r="O95" s="8"/>
      <c r="P95" s="10">
        <f t="shared" si="132"/>
        <v>2179.31</v>
      </c>
      <c r="Q95" s="11">
        <f t="shared" si="133"/>
        <v>-1645.9300000000003</v>
      </c>
      <c r="R95" s="12">
        <f t="shared" si="134"/>
        <v>-0.43028149867720722</v>
      </c>
      <c r="S95" s="8"/>
      <c r="T95" s="10">
        <f t="shared" si="135"/>
        <v>2149.66</v>
      </c>
      <c r="U95" s="11">
        <f t="shared" si="136"/>
        <v>-29.650000000000091</v>
      </c>
      <c r="V95" s="12">
        <f t="shared" si="137"/>
        <v>-1.3605223671712685E-2</v>
      </c>
      <c r="W95" s="8"/>
      <c r="X95" s="10">
        <f t="shared" si="138"/>
        <v>2836.3100000000004</v>
      </c>
      <c r="Y95" s="11">
        <f t="shared" si="139"/>
        <v>686.65000000000055</v>
      </c>
      <c r="Z95" s="12">
        <f t="shared" si="140"/>
        <v>0.319422606365658</v>
      </c>
      <c r="AA95" s="8"/>
      <c r="AB95" s="10">
        <v>2987.5300000000011</v>
      </c>
      <c r="AC95" s="11">
        <f t="shared" si="141"/>
        <v>151.22000000000071</v>
      </c>
      <c r="AD95" s="12">
        <f t="shared" si="142"/>
        <v>5.3315751804281053E-2</v>
      </c>
      <c r="AE95" s="8"/>
      <c r="AF95" s="10">
        <f t="shared" si="151"/>
        <v>3299.13</v>
      </c>
      <c r="AG95" s="11">
        <f t="shared" si="143"/>
        <v>311.599999999999</v>
      </c>
      <c r="AH95" s="12">
        <f t="shared" si="144"/>
        <v>0.10430020786402117</v>
      </c>
      <c r="AI95" s="8"/>
      <c r="AJ95" s="10">
        <f t="shared" si="152"/>
        <v>3633.2300000000009</v>
      </c>
      <c r="AK95" s="11">
        <f t="shared" si="145"/>
        <v>334.10000000000082</v>
      </c>
      <c r="AL95" s="12">
        <f t="shared" si="146"/>
        <v>0.10126912246561992</v>
      </c>
      <c r="AM95" s="8"/>
      <c r="AN95" s="10">
        <f t="shared" si="153"/>
        <v>3363.03</v>
      </c>
      <c r="AO95" s="11">
        <f t="shared" si="147"/>
        <v>-270.20000000000073</v>
      </c>
      <c r="AP95" s="12">
        <f t="shared" si="148"/>
        <v>-7.4369087561206082E-2</v>
      </c>
      <c r="AR95" s="10">
        <f>AR115+AR135</f>
        <v>2556.6299999999992</v>
      </c>
      <c r="AS95" s="11">
        <f t="shared" si="149"/>
        <v>-806.400000000001</v>
      </c>
      <c r="AT95" s="12">
        <f t="shared" si="150"/>
        <v>-0.23978376642492072</v>
      </c>
      <c r="AV95" s="10">
        <f>AV115+AV135</f>
        <v>2556.6299999999992</v>
      </c>
      <c r="AW95" s="11">
        <f t="shared" si="76"/>
        <v>-806.400000000001</v>
      </c>
      <c r="AX95" s="12">
        <f t="shared" si="77"/>
        <v>-0.23978376642492072</v>
      </c>
      <c r="AZ95" s="10">
        <f>AZ115+AZ135</f>
        <v>2556.6299999999992</v>
      </c>
      <c r="BA95" s="11">
        <f t="shared" si="123"/>
        <v>-806.400000000001</v>
      </c>
      <c r="BB95" s="12">
        <f t="shared" si="124"/>
        <v>-0.23978376642492072</v>
      </c>
      <c r="BD95" s="10">
        <f>BD115+BD135</f>
        <v>2556.6299999999992</v>
      </c>
      <c r="BE95" s="11">
        <f t="shared" si="161"/>
        <v>-806.400000000001</v>
      </c>
      <c r="BF95" s="12">
        <f t="shared" si="162"/>
        <v>-0.23978376642492072</v>
      </c>
      <c r="BH95" s="10">
        <f>BH115+BH135</f>
        <v>2556.6299999999992</v>
      </c>
      <c r="BI95" s="11">
        <f t="shared" si="159"/>
        <v>-806.400000000001</v>
      </c>
      <c r="BJ95" s="12">
        <f t="shared" si="160"/>
        <v>-0.23978376642492072</v>
      </c>
    </row>
    <row r="96" spans="1:62" ht="12" customHeight="1" x14ac:dyDescent="0.25">
      <c r="A96" s="1"/>
      <c r="B96" s="59"/>
      <c r="C96" s="1"/>
      <c r="D96" s="7" t="s">
        <v>22</v>
      </c>
      <c r="E96" s="8"/>
      <c r="F96" s="9">
        <f t="shared" si="125"/>
        <v>2096.92</v>
      </c>
      <c r="G96" s="8"/>
      <c r="H96" s="10">
        <f t="shared" si="126"/>
        <v>1543.58</v>
      </c>
      <c r="I96" s="11">
        <f t="shared" si="127"/>
        <v>-553.34000000000015</v>
      </c>
      <c r="J96" s="12">
        <f t="shared" si="128"/>
        <v>-0.26388226541785098</v>
      </c>
      <c r="K96" s="8"/>
      <c r="L96" s="10">
        <f t="shared" si="129"/>
        <v>1571.6700000000003</v>
      </c>
      <c r="M96" s="11">
        <f t="shared" si="130"/>
        <v>28.090000000000373</v>
      </c>
      <c r="N96" s="12">
        <f t="shared" si="131"/>
        <v>1.8197955402376564E-2</v>
      </c>
      <c r="O96" s="8"/>
      <c r="P96" s="10">
        <f t="shared" si="132"/>
        <v>1917.6100000000001</v>
      </c>
      <c r="Q96" s="11">
        <f t="shared" si="133"/>
        <v>345.93999999999983</v>
      </c>
      <c r="R96" s="12">
        <f t="shared" si="134"/>
        <v>0.22010981949136887</v>
      </c>
      <c r="S96" s="8"/>
      <c r="T96" s="10">
        <f t="shared" si="135"/>
        <v>1873.3700000000001</v>
      </c>
      <c r="U96" s="11">
        <f t="shared" si="136"/>
        <v>-44.240000000000009</v>
      </c>
      <c r="V96" s="12">
        <f t="shared" si="137"/>
        <v>-2.3070384489025431E-2</v>
      </c>
      <c r="W96" s="8"/>
      <c r="X96" s="10">
        <f t="shared" si="138"/>
        <v>2040.5499999999997</v>
      </c>
      <c r="Y96" s="11">
        <f t="shared" si="139"/>
        <v>167.17999999999961</v>
      </c>
      <c r="Z96" s="12">
        <f t="shared" si="140"/>
        <v>8.9240246187352046E-2</v>
      </c>
      <c r="AA96" s="8"/>
      <c r="AB96" s="10">
        <v>2160.06</v>
      </c>
      <c r="AC96" s="11">
        <f t="shared" si="141"/>
        <v>119.51000000000022</v>
      </c>
      <c r="AD96" s="12">
        <f t="shared" si="142"/>
        <v>5.8567543064369953E-2</v>
      </c>
      <c r="AE96" s="8"/>
      <c r="AF96" s="10">
        <f t="shared" si="151"/>
        <v>2785.6599999999994</v>
      </c>
      <c r="AG96" s="11">
        <f t="shared" si="143"/>
        <v>625.59999999999945</v>
      </c>
      <c r="AH96" s="12">
        <f t="shared" si="144"/>
        <v>0.28962158458561316</v>
      </c>
      <c r="AI96" s="8"/>
      <c r="AJ96" s="10">
        <f t="shared" si="152"/>
        <v>2535.7199999999993</v>
      </c>
      <c r="AK96" s="11">
        <f t="shared" si="145"/>
        <v>-249.94000000000005</v>
      </c>
      <c r="AL96" s="12">
        <f t="shared" si="146"/>
        <v>-8.9723799745841215E-2</v>
      </c>
      <c r="AM96" s="8"/>
      <c r="AN96" s="10">
        <f t="shared" si="153"/>
        <v>1971.0300000000002</v>
      </c>
      <c r="AO96" s="11">
        <f t="shared" si="147"/>
        <v>-564.68999999999915</v>
      </c>
      <c r="AP96" s="12">
        <f t="shared" si="148"/>
        <v>-0.22269414604136073</v>
      </c>
      <c r="AR96" s="10">
        <f t="shared" si="154"/>
        <v>1643.0400000000004</v>
      </c>
      <c r="AS96" s="11">
        <f t="shared" si="149"/>
        <v>-327.98999999999978</v>
      </c>
      <c r="AT96" s="12">
        <f t="shared" si="150"/>
        <v>-0.16640538195765653</v>
      </c>
      <c r="AV96" s="10">
        <f t="shared" si="155"/>
        <v>1643.0400000000004</v>
      </c>
      <c r="AW96" s="11">
        <f t="shared" si="76"/>
        <v>-327.98999999999978</v>
      </c>
      <c r="AX96" s="12">
        <f t="shared" si="77"/>
        <v>-0.16640538195765653</v>
      </c>
      <c r="AZ96" s="10">
        <f t="shared" si="156"/>
        <v>1643.0400000000004</v>
      </c>
      <c r="BA96" s="11">
        <f t="shared" si="123"/>
        <v>-327.98999999999978</v>
      </c>
      <c r="BB96" s="12">
        <f t="shared" si="124"/>
        <v>-0.16640538195765653</v>
      </c>
      <c r="BD96" s="10">
        <f t="shared" si="157"/>
        <v>1643.0400000000004</v>
      </c>
      <c r="BE96" s="11">
        <f t="shared" si="161"/>
        <v>-327.98999999999978</v>
      </c>
      <c r="BF96" s="12">
        <f t="shared" si="162"/>
        <v>-0.16640538195765653</v>
      </c>
      <c r="BH96" s="10">
        <f t="shared" si="158"/>
        <v>1643.0400000000004</v>
      </c>
      <c r="BI96" s="11">
        <f t="shared" si="159"/>
        <v>-327.98999999999978</v>
      </c>
      <c r="BJ96" s="12">
        <f t="shared" si="160"/>
        <v>-0.16640538195765653</v>
      </c>
    </row>
    <row r="97" spans="1:62" ht="12" customHeight="1" x14ac:dyDescent="0.25">
      <c r="A97" s="1"/>
      <c r="B97" s="59"/>
      <c r="C97" s="1"/>
      <c r="D97" s="13" t="s">
        <v>23</v>
      </c>
      <c r="E97" s="8"/>
      <c r="F97" s="14">
        <f t="shared" si="125"/>
        <v>4525.1499999999996</v>
      </c>
      <c r="G97" s="8"/>
      <c r="H97" s="15">
        <f t="shared" si="126"/>
        <v>5370.65</v>
      </c>
      <c r="I97" s="16">
        <f t="shared" si="127"/>
        <v>845.5</v>
      </c>
      <c r="J97" s="17">
        <f t="shared" si="128"/>
        <v>0.18684463498447568</v>
      </c>
      <c r="K97" s="8"/>
      <c r="L97" s="15">
        <f t="shared" si="129"/>
        <v>5396.9100000000008</v>
      </c>
      <c r="M97" s="16">
        <f t="shared" si="130"/>
        <v>26.260000000001128</v>
      </c>
      <c r="N97" s="17">
        <f t="shared" si="131"/>
        <v>4.8895385102363242E-3</v>
      </c>
      <c r="O97" s="8"/>
      <c r="P97" s="15">
        <f t="shared" si="132"/>
        <v>4096.92</v>
      </c>
      <c r="Q97" s="16">
        <f t="shared" si="133"/>
        <v>-1299.9900000000007</v>
      </c>
      <c r="R97" s="17">
        <f t="shared" si="134"/>
        <v>-0.24087672390312242</v>
      </c>
      <c r="S97" s="8"/>
      <c r="T97" s="15">
        <f t="shared" si="135"/>
        <v>4023.03</v>
      </c>
      <c r="U97" s="16">
        <f t="shared" si="136"/>
        <v>-73.889999999999873</v>
      </c>
      <c r="V97" s="17">
        <f t="shared" si="137"/>
        <v>-1.8035499838903291E-2</v>
      </c>
      <c r="W97" s="8"/>
      <c r="X97" s="15">
        <f t="shared" si="138"/>
        <v>4876.8600000000006</v>
      </c>
      <c r="Y97" s="16">
        <f t="shared" si="139"/>
        <v>853.83000000000038</v>
      </c>
      <c r="Z97" s="17">
        <f t="shared" si="140"/>
        <v>0.21223555379900239</v>
      </c>
      <c r="AA97" s="8"/>
      <c r="AB97" s="15">
        <v>5147.5900000000011</v>
      </c>
      <c r="AC97" s="16">
        <f t="shared" si="141"/>
        <v>270.73000000000047</v>
      </c>
      <c r="AD97" s="17">
        <f t="shared" si="142"/>
        <v>5.5513178561615639E-2</v>
      </c>
      <c r="AE97" s="8"/>
      <c r="AF97" s="15">
        <f t="shared" si="151"/>
        <v>6084.7899999999991</v>
      </c>
      <c r="AG97" s="16">
        <f t="shared" si="143"/>
        <v>937.199999999998</v>
      </c>
      <c r="AH97" s="17">
        <f t="shared" si="144"/>
        <v>0.18206578223984393</v>
      </c>
      <c r="AI97" s="8"/>
      <c r="AJ97" s="15">
        <f t="shared" si="152"/>
        <v>6168.9500000000007</v>
      </c>
      <c r="AK97" s="16">
        <f t="shared" si="145"/>
        <v>84.160000000001673</v>
      </c>
      <c r="AL97" s="17">
        <f t="shared" si="146"/>
        <v>1.3831208636617243E-2</v>
      </c>
      <c r="AM97" s="8"/>
      <c r="AN97" s="15">
        <f t="shared" si="153"/>
        <v>5334.06</v>
      </c>
      <c r="AO97" s="16">
        <f t="shared" si="147"/>
        <v>-834.89000000000033</v>
      </c>
      <c r="AP97" s="17">
        <f t="shared" si="148"/>
        <v>-0.13533745613110826</v>
      </c>
      <c r="AR97" s="15">
        <f t="shared" si="154"/>
        <v>4199.67</v>
      </c>
      <c r="AS97" s="16">
        <f t="shared" si="149"/>
        <v>-1134.3900000000003</v>
      </c>
      <c r="AT97" s="17">
        <f t="shared" si="150"/>
        <v>-0.21266914882847221</v>
      </c>
      <c r="AV97" s="15">
        <f t="shared" si="155"/>
        <v>4199.67</v>
      </c>
      <c r="AW97" s="16">
        <f t="shared" si="76"/>
        <v>-1134.3900000000003</v>
      </c>
      <c r="AX97" s="17">
        <f t="shared" si="77"/>
        <v>-0.21266914882847221</v>
      </c>
      <c r="AZ97" s="15">
        <f t="shared" si="156"/>
        <v>4199.67</v>
      </c>
      <c r="BA97" s="16">
        <f t="shared" si="123"/>
        <v>-1134.3900000000003</v>
      </c>
      <c r="BB97" s="17">
        <f t="shared" si="124"/>
        <v>-0.21266914882847221</v>
      </c>
      <c r="BD97" s="15">
        <f t="shared" si="157"/>
        <v>4199.67</v>
      </c>
      <c r="BE97" s="16">
        <f t="shared" si="161"/>
        <v>-1134.3900000000003</v>
      </c>
      <c r="BF97" s="17">
        <f t="shared" si="162"/>
        <v>-0.21266914882847221</v>
      </c>
      <c r="BH97" s="15">
        <f t="shared" si="158"/>
        <v>4199.67</v>
      </c>
      <c r="BI97" s="16">
        <f t="shared" si="159"/>
        <v>-1134.3900000000003</v>
      </c>
      <c r="BJ97" s="17">
        <f t="shared" si="160"/>
        <v>-0.21266914882847221</v>
      </c>
    </row>
    <row r="98" spans="1:62" ht="12" customHeight="1" x14ac:dyDescent="0.25">
      <c r="A98" s="1"/>
      <c r="B98" s="59"/>
      <c r="C98" s="1"/>
      <c r="D98" s="7" t="s">
        <v>24</v>
      </c>
      <c r="E98" s="8"/>
      <c r="F98" s="9">
        <f t="shared" si="125"/>
        <v>2168.66</v>
      </c>
      <c r="G98" s="8"/>
      <c r="H98" s="10">
        <f t="shared" si="126"/>
        <v>1566.92</v>
      </c>
      <c r="I98" s="11">
        <f t="shared" si="127"/>
        <v>-601.73999999999978</v>
      </c>
      <c r="J98" s="12">
        <f t="shared" si="128"/>
        <v>-0.2774708806359687</v>
      </c>
      <c r="K98" s="8"/>
      <c r="L98" s="10">
        <f t="shared" si="129"/>
        <v>1404.76</v>
      </c>
      <c r="M98" s="11">
        <f t="shared" si="130"/>
        <v>-162.16000000000008</v>
      </c>
      <c r="N98" s="12">
        <f t="shared" si="131"/>
        <v>-0.10348964848237308</v>
      </c>
      <c r="O98" s="8"/>
      <c r="P98" s="10">
        <f t="shared" si="132"/>
        <v>1275.8800000000001</v>
      </c>
      <c r="Q98" s="11">
        <f t="shared" si="133"/>
        <v>-128.87999999999988</v>
      </c>
      <c r="R98" s="12">
        <f t="shared" si="134"/>
        <v>-9.1745209146046225E-2</v>
      </c>
      <c r="S98" s="8"/>
      <c r="T98" s="10">
        <f t="shared" si="135"/>
        <v>1791.69</v>
      </c>
      <c r="U98" s="11">
        <f t="shared" si="136"/>
        <v>515.80999999999995</v>
      </c>
      <c r="V98" s="12">
        <f t="shared" si="137"/>
        <v>0.40427783177101295</v>
      </c>
      <c r="W98" s="8"/>
      <c r="X98" s="10">
        <f t="shared" si="138"/>
        <v>2708.6099999999997</v>
      </c>
      <c r="Y98" s="11">
        <f t="shared" si="139"/>
        <v>916.91999999999962</v>
      </c>
      <c r="Z98" s="12">
        <f t="shared" si="140"/>
        <v>0.51176263750983675</v>
      </c>
      <c r="AA98" s="8"/>
      <c r="AB98" s="10">
        <v>4327.0299999999988</v>
      </c>
      <c r="AC98" s="11">
        <f t="shared" si="141"/>
        <v>1618.4199999999992</v>
      </c>
      <c r="AD98" s="12">
        <f t="shared" si="142"/>
        <v>0.59750942365272208</v>
      </c>
      <c r="AE98" s="8"/>
      <c r="AF98" s="10">
        <f t="shared" si="151"/>
        <v>4520.57</v>
      </c>
      <c r="AG98" s="11">
        <f t="shared" si="143"/>
        <v>193.54000000000087</v>
      </c>
      <c r="AH98" s="12">
        <f t="shared" si="144"/>
        <v>4.4728139162428127E-2</v>
      </c>
      <c r="AI98" s="8"/>
      <c r="AJ98" s="10">
        <f t="shared" si="152"/>
        <v>4485.4599999999991</v>
      </c>
      <c r="AK98" s="11">
        <f t="shared" si="145"/>
        <v>-35.110000000000582</v>
      </c>
      <c r="AL98" s="12">
        <f t="shared" si="146"/>
        <v>-7.7667196835798924E-3</v>
      </c>
      <c r="AM98" s="8"/>
      <c r="AN98" s="10">
        <f t="shared" si="153"/>
        <v>4044.6699999999996</v>
      </c>
      <c r="AO98" s="11">
        <f t="shared" si="147"/>
        <v>-440.78999999999951</v>
      </c>
      <c r="AP98" s="12">
        <f t="shared" si="148"/>
        <v>-9.8270857392552702E-2</v>
      </c>
      <c r="AR98" s="10">
        <f t="shared" si="154"/>
        <v>2979.38</v>
      </c>
      <c r="AS98" s="11">
        <f t="shared" si="149"/>
        <v>-1065.2899999999995</v>
      </c>
      <c r="AT98" s="12">
        <f t="shared" si="150"/>
        <v>-0.26338119055448272</v>
      </c>
      <c r="AV98" s="10">
        <f t="shared" si="155"/>
        <v>2979.38</v>
      </c>
      <c r="AW98" s="11">
        <f t="shared" si="76"/>
        <v>-1065.2899999999995</v>
      </c>
      <c r="AX98" s="12">
        <f t="shared" si="77"/>
        <v>-0.26338119055448272</v>
      </c>
      <c r="AZ98" s="10">
        <f t="shared" si="156"/>
        <v>2979.38</v>
      </c>
      <c r="BA98" s="11">
        <f t="shared" si="123"/>
        <v>-1065.2899999999995</v>
      </c>
      <c r="BB98" s="12">
        <f t="shared" si="124"/>
        <v>-0.26338119055448272</v>
      </c>
      <c r="BD98" s="10">
        <f t="shared" si="157"/>
        <v>2979.38</v>
      </c>
      <c r="BE98" s="11">
        <f t="shared" si="161"/>
        <v>-1065.2899999999995</v>
      </c>
      <c r="BF98" s="12">
        <f t="shared" si="162"/>
        <v>-0.26338119055448272</v>
      </c>
      <c r="BH98" s="10">
        <f t="shared" si="158"/>
        <v>2979.38</v>
      </c>
      <c r="BI98" s="11">
        <f t="shared" si="159"/>
        <v>-1065.2899999999995</v>
      </c>
      <c r="BJ98" s="12">
        <f t="shared" si="160"/>
        <v>-0.26338119055448272</v>
      </c>
    </row>
    <row r="99" spans="1:62" ht="12" customHeight="1" x14ac:dyDescent="0.25">
      <c r="A99" s="1"/>
      <c r="B99" s="59"/>
      <c r="C99" s="1"/>
      <c r="D99" s="7" t="s">
        <v>25</v>
      </c>
      <c r="E99" s="8"/>
      <c r="F99" s="9">
        <f t="shared" si="125"/>
        <v>482.24</v>
      </c>
      <c r="G99" s="8"/>
      <c r="H99" s="10">
        <f t="shared" si="126"/>
        <v>380.23</v>
      </c>
      <c r="I99" s="11">
        <f t="shared" si="127"/>
        <v>-102.00999999999999</v>
      </c>
      <c r="J99" s="12">
        <f t="shared" si="128"/>
        <v>-0.21153367617783669</v>
      </c>
      <c r="K99" s="8"/>
      <c r="L99" s="10">
        <f t="shared" si="129"/>
        <v>880.86999999999989</v>
      </c>
      <c r="M99" s="11">
        <f t="shared" si="130"/>
        <v>500.63999999999987</v>
      </c>
      <c r="N99" s="12">
        <f t="shared" si="131"/>
        <v>1.3166767482839332</v>
      </c>
      <c r="O99" s="8"/>
      <c r="P99" s="10">
        <f t="shared" si="132"/>
        <v>2035.92</v>
      </c>
      <c r="Q99" s="11">
        <f t="shared" si="133"/>
        <v>1155.0500000000002</v>
      </c>
      <c r="R99" s="12">
        <f t="shared" si="134"/>
        <v>1.3112604584104357</v>
      </c>
      <c r="S99" s="8"/>
      <c r="T99" s="10">
        <f t="shared" si="135"/>
        <v>2527.2099999999996</v>
      </c>
      <c r="U99" s="11">
        <f t="shared" si="136"/>
        <v>491.28999999999951</v>
      </c>
      <c r="V99" s="12">
        <f t="shared" si="137"/>
        <v>0.24131105347950776</v>
      </c>
      <c r="W99" s="8"/>
      <c r="X99" s="10">
        <f t="shared" si="138"/>
        <v>2629.1899999999996</v>
      </c>
      <c r="Y99" s="11">
        <f t="shared" si="139"/>
        <v>101.98000000000002</v>
      </c>
      <c r="Z99" s="12">
        <f t="shared" si="140"/>
        <v>4.0352800123456323E-2</v>
      </c>
      <c r="AA99" s="8"/>
      <c r="AB99" s="10">
        <v>2876.88</v>
      </c>
      <c r="AC99" s="11">
        <f t="shared" si="141"/>
        <v>247.69000000000051</v>
      </c>
      <c r="AD99" s="12">
        <f t="shared" si="142"/>
        <v>9.420772176982295E-2</v>
      </c>
      <c r="AE99" s="8"/>
      <c r="AF99" s="10">
        <f t="shared" si="151"/>
        <v>2585.2799999999997</v>
      </c>
      <c r="AG99" s="11">
        <f t="shared" si="143"/>
        <v>-291.60000000000036</v>
      </c>
      <c r="AH99" s="12">
        <f t="shared" si="144"/>
        <v>-0.10135980645699516</v>
      </c>
      <c r="AI99" s="8"/>
      <c r="AJ99" s="10">
        <f t="shared" si="152"/>
        <v>2569.86</v>
      </c>
      <c r="AK99" s="11">
        <f t="shared" si="145"/>
        <v>-15.419999999999618</v>
      </c>
      <c r="AL99" s="12">
        <f t="shared" si="146"/>
        <v>-5.9645376903080249E-3</v>
      </c>
      <c r="AM99" s="8"/>
      <c r="AN99" s="10">
        <f t="shared" si="153"/>
        <v>2969.86</v>
      </c>
      <c r="AO99" s="11">
        <f t="shared" si="147"/>
        <v>400</v>
      </c>
      <c r="AP99" s="12">
        <f t="shared" si="148"/>
        <v>0.15565050236199629</v>
      </c>
      <c r="AR99" s="10">
        <f t="shared" si="154"/>
        <v>1480.87</v>
      </c>
      <c r="AS99" s="11">
        <f t="shared" si="149"/>
        <v>-1488.9900000000002</v>
      </c>
      <c r="AT99" s="12">
        <f t="shared" si="150"/>
        <v>-0.50136706780791018</v>
      </c>
      <c r="AV99" s="10">
        <f t="shared" si="155"/>
        <v>1480.87</v>
      </c>
      <c r="AW99" s="11">
        <f t="shared" si="76"/>
        <v>-1488.9900000000002</v>
      </c>
      <c r="AX99" s="12">
        <f t="shared" si="77"/>
        <v>-0.50136706780791018</v>
      </c>
      <c r="AZ99" s="10">
        <f t="shared" si="156"/>
        <v>1480.87</v>
      </c>
      <c r="BA99" s="11">
        <f t="shared" si="123"/>
        <v>-1488.9900000000002</v>
      </c>
      <c r="BB99" s="12">
        <f t="shared" si="124"/>
        <v>-0.50136706780791018</v>
      </c>
      <c r="BD99" s="10">
        <f t="shared" si="157"/>
        <v>1480.87</v>
      </c>
      <c r="BE99" s="11">
        <f t="shared" si="161"/>
        <v>-1488.9900000000002</v>
      </c>
      <c r="BF99" s="12">
        <f t="shared" si="162"/>
        <v>-0.50136706780791018</v>
      </c>
      <c r="BH99" s="10">
        <f t="shared" si="158"/>
        <v>1480.87</v>
      </c>
      <c r="BI99" s="11">
        <f t="shared" si="159"/>
        <v>-1488.9900000000002</v>
      </c>
      <c r="BJ99" s="12">
        <f t="shared" si="160"/>
        <v>-0.50136706780791018</v>
      </c>
    </row>
    <row r="100" spans="1:62" ht="12" customHeight="1" x14ac:dyDescent="0.25">
      <c r="A100" s="1"/>
      <c r="B100" s="59"/>
      <c r="C100" s="1"/>
      <c r="D100" s="13" t="s">
        <v>26</v>
      </c>
      <c r="E100" s="8"/>
      <c r="F100" s="14">
        <f t="shared" si="125"/>
        <v>2650.9</v>
      </c>
      <c r="G100" s="8"/>
      <c r="H100" s="15">
        <f t="shared" si="126"/>
        <v>1947.15</v>
      </c>
      <c r="I100" s="16">
        <f t="shared" si="127"/>
        <v>-703.75</v>
      </c>
      <c r="J100" s="17">
        <f t="shared" si="128"/>
        <v>-0.26547587611754497</v>
      </c>
      <c r="K100" s="8"/>
      <c r="L100" s="15">
        <f t="shared" si="129"/>
        <v>2285.63</v>
      </c>
      <c r="M100" s="16">
        <f t="shared" si="130"/>
        <v>338.48</v>
      </c>
      <c r="N100" s="17">
        <f t="shared" si="131"/>
        <v>0.17383355160105807</v>
      </c>
      <c r="O100" s="8"/>
      <c r="P100" s="15">
        <f t="shared" si="132"/>
        <v>3311.8</v>
      </c>
      <c r="Q100" s="16">
        <f t="shared" si="133"/>
        <v>1026.17</v>
      </c>
      <c r="R100" s="17">
        <f t="shared" si="134"/>
        <v>0.4489659306186915</v>
      </c>
      <c r="S100" s="8"/>
      <c r="T100" s="15">
        <f t="shared" si="135"/>
        <v>4318.8999999999996</v>
      </c>
      <c r="U100" s="16">
        <f t="shared" si="136"/>
        <v>1007.0999999999995</v>
      </c>
      <c r="V100" s="17">
        <f t="shared" si="137"/>
        <v>0.30409445014795566</v>
      </c>
      <c r="W100" s="8"/>
      <c r="X100" s="15">
        <f t="shared" si="138"/>
        <v>5337.7999999999993</v>
      </c>
      <c r="Y100" s="16">
        <f t="shared" si="139"/>
        <v>1018.8999999999996</v>
      </c>
      <c r="Z100" s="17">
        <f t="shared" si="140"/>
        <v>0.23591655282595103</v>
      </c>
      <c r="AA100" s="8"/>
      <c r="AB100" s="15">
        <v>7203.9099999999989</v>
      </c>
      <c r="AC100" s="16">
        <f t="shared" si="141"/>
        <v>1866.1099999999997</v>
      </c>
      <c r="AD100" s="17">
        <f t="shared" si="142"/>
        <v>0.34960283262767433</v>
      </c>
      <c r="AE100" s="8"/>
      <c r="AF100" s="15">
        <f t="shared" si="151"/>
        <v>7105.8499999999995</v>
      </c>
      <c r="AG100" s="16">
        <f t="shared" si="143"/>
        <v>-98.059999999999491</v>
      </c>
      <c r="AH100" s="17">
        <f t="shared" si="144"/>
        <v>-1.3612052343796588E-2</v>
      </c>
      <c r="AI100" s="8"/>
      <c r="AJ100" s="15">
        <f t="shared" si="152"/>
        <v>7055.32</v>
      </c>
      <c r="AK100" s="16">
        <f t="shared" si="145"/>
        <v>-50.529999999999745</v>
      </c>
      <c r="AL100" s="17">
        <f t="shared" si="146"/>
        <v>-7.1110423102092035E-3</v>
      </c>
      <c r="AM100" s="8"/>
      <c r="AN100" s="15">
        <f t="shared" si="153"/>
        <v>7014.53</v>
      </c>
      <c r="AO100" s="16">
        <f t="shared" si="147"/>
        <v>-40.789999999999964</v>
      </c>
      <c r="AP100" s="17">
        <f t="shared" si="148"/>
        <v>-5.781452861103431E-3</v>
      </c>
      <c r="AR100" s="15">
        <f t="shared" si="154"/>
        <v>4460.25</v>
      </c>
      <c r="AS100" s="16">
        <f t="shared" si="149"/>
        <v>-2554.2799999999997</v>
      </c>
      <c r="AT100" s="17">
        <f t="shared" si="150"/>
        <v>-0.36414128958034253</v>
      </c>
      <c r="AV100" s="15">
        <f t="shared" si="155"/>
        <v>4460.25</v>
      </c>
      <c r="AW100" s="16">
        <f t="shared" si="76"/>
        <v>-2554.2799999999997</v>
      </c>
      <c r="AX100" s="17">
        <f t="shared" si="77"/>
        <v>-0.36414128958034253</v>
      </c>
      <c r="AZ100" s="15">
        <f t="shared" si="156"/>
        <v>4460.25</v>
      </c>
      <c r="BA100" s="16">
        <f t="shared" si="123"/>
        <v>-2554.2799999999997</v>
      </c>
      <c r="BB100" s="17">
        <f t="shared" si="124"/>
        <v>-0.36414128958034253</v>
      </c>
      <c r="BD100" s="15">
        <f t="shared" si="157"/>
        <v>4460.25</v>
      </c>
      <c r="BE100" s="16">
        <f t="shared" si="161"/>
        <v>-2554.2799999999997</v>
      </c>
      <c r="BF100" s="17">
        <f t="shared" si="162"/>
        <v>-0.36414128958034253</v>
      </c>
      <c r="BH100" s="15">
        <f t="shared" si="158"/>
        <v>4460.25</v>
      </c>
      <c r="BI100" s="16">
        <f t="shared" si="159"/>
        <v>-2554.2799999999997</v>
      </c>
      <c r="BJ100" s="17">
        <f t="shared" si="160"/>
        <v>-0.36414128958034253</v>
      </c>
    </row>
    <row r="101" spans="1:62" ht="2.25" customHeight="1" x14ac:dyDescent="0.25">
      <c r="A101" s="1"/>
      <c r="B101" s="59"/>
      <c r="C101" s="1"/>
      <c r="D101" s="18"/>
      <c r="E101" s="19"/>
      <c r="F101" s="20"/>
      <c r="G101" s="19"/>
      <c r="H101" s="20"/>
      <c r="I101" s="21"/>
      <c r="J101" s="22"/>
      <c r="K101" s="19"/>
      <c r="L101" s="20"/>
      <c r="M101" s="21"/>
      <c r="N101" s="22"/>
      <c r="O101" s="19"/>
      <c r="P101" s="20"/>
      <c r="Q101" s="21"/>
      <c r="R101" s="22"/>
      <c r="S101" s="19"/>
      <c r="T101" s="20"/>
      <c r="U101" s="21"/>
      <c r="V101" s="22"/>
      <c r="W101" s="19"/>
      <c r="X101" s="20"/>
      <c r="Y101" s="21"/>
      <c r="Z101" s="22"/>
      <c r="AA101" s="19"/>
      <c r="AB101" s="20"/>
      <c r="AE101" s="19"/>
      <c r="AF101" s="20"/>
      <c r="AI101" s="19"/>
      <c r="AJ101" s="20"/>
      <c r="AM101" s="19"/>
      <c r="AN101" s="20"/>
      <c r="AR101" s="20"/>
      <c r="AV101" s="20"/>
      <c r="AZ101" s="20"/>
      <c r="BA101">
        <f t="shared" si="123"/>
        <v>0</v>
      </c>
      <c r="BB101" t="e">
        <f t="shared" si="124"/>
        <v>#DIV/0!</v>
      </c>
      <c r="BD101" s="20"/>
      <c r="BE101">
        <f t="shared" si="161"/>
        <v>0</v>
      </c>
      <c r="BH101" s="20"/>
      <c r="BI101" s="11"/>
      <c r="BJ101" s="12"/>
    </row>
    <row r="102" spans="1:62" ht="12" customHeight="1" x14ac:dyDescent="0.25">
      <c r="A102" s="1"/>
      <c r="B102" s="60"/>
      <c r="C102" s="1"/>
      <c r="D102" s="13" t="s">
        <v>27</v>
      </c>
      <c r="E102" s="23"/>
      <c r="F102" s="14">
        <f t="shared" si="125"/>
        <v>23733.299999999996</v>
      </c>
      <c r="G102" s="23"/>
      <c r="H102" s="15">
        <f t="shared" si="126"/>
        <v>16464.919999999998</v>
      </c>
      <c r="I102" s="16">
        <f>(H102-F102)</f>
        <v>-7268.3799999999974</v>
      </c>
      <c r="J102" s="17">
        <f>(H102/F102)-1</f>
        <v>-0.30625239642190505</v>
      </c>
      <c r="K102" s="23"/>
      <c r="L102" s="15">
        <f t="shared" si="129"/>
        <v>16914.960000000003</v>
      </c>
      <c r="M102" s="16">
        <f>(L102-H102)</f>
        <v>450.04000000000451</v>
      </c>
      <c r="N102" s="17">
        <f>(L102/H102)-1</f>
        <v>2.7333263690318743E-2</v>
      </c>
      <c r="O102" s="23"/>
      <c r="P102" s="15">
        <f t="shared" si="132"/>
        <v>19135.82</v>
      </c>
      <c r="Q102" s="16">
        <f>(P102-L102)</f>
        <v>2220.8599999999969</v>
      </c>
      <c r="R102" s="17">
        <f>(P102/L102)-1</f>
        <v>0.13129561051282401</v>
      </c>
      <c r="S102" s="23"/>
      <c r="T102" s="15">
        <f t="shared" si="135"/>
        <v>21294.059999999998</v>
      </c>
      <c r="U102" s="16">
        <f>(T102-P102)</f>
        <v>2158.239999999998</v>
      </c>
      <c r="V102" s="17">
        <f>(T102/P102)-1</f>
        <v>0.11278534183536415</v>
      </c>
      <c r="W102" s="23"/>
      <c r="X102" s="15">
        <f t="shared" si="138"/>
        <v>23466.709999999995</v>
      </c>
      <c r="Y102" s="16">
        <f>(X102-T102)</f>
        <v>2172.6499999999978</v>
      </c>
      <c r="Z102" s="17">
        <f>(X102/T102)-1</f>
        <v>0.10203080107785922</v>
      </c>
      <c r="AA102" s="23"/>
      <c r="AB102" s="15">
        <f t="shared" ref="AB102" si="163">(AB122+AB142)</f>
        <v>27653.35</v>
      </c>
      <c r="AC102" s="16">
        <f>(AB102-X102)</f>
        <v>4186.6400000000031</v>
      </c>
      <c r="AD102" s="17">
        <f>(AB102/X102)-1</f>
        <v>0.1784076250995561</v>
      </c>
      <c r="AE102" s="23"/>
      <c r="AF102" s="15">
        <f t="shared" ref="AF102" si="164">(AF122+AF142)</f>
        <v>29338.929999999997</v>
      </c>
      <c r="AG102" s="16">
        <f>(AF102-AB102)</f>
        <v>1685.5799999999981</v>
      </c>
      <c r="AH102" s="17">
        <f>(AF102/AB102)-1</f>
        <v>6.0953916975700961E-2</v>
      </c>
      <c r="AI102" s="23"/>
      <c r="AJ102" s="15">
        <f t="shared" ref="AJ102" si="165">(AJ122+AJ142)</f>
        <v>33592.11</v>
      </c>
      <c r="AK102" s="16">
        <f>(AJ102-AF102)</f>
        <v>4253.1800000000039</v>
      </c>
      <c r="AL102" s="17">
        <f>(AJ102/AF102)-1</f>
        <v>0.14496711366092785</v>
      </c>
      <c r="AM102" s="23"/>
      <c r="AN102" s="15">
        <f t="shared" ref="AN102" si="166">(AN122+AN142)</f>
        <v>35193.4</v>
      </c>
      <c r="AO102" s="16">
        <f>(AN102-AJ102)</f>
        <v>1601.2900000000009</v>
      </c>
      <c r="AP102" s="17">
        <f>(AN102/AJ102)-1</f>
        <v>4.7668634092946194E-2</v>
      </c>
      <c r="AR102" s="15">
        <f t="shared" ref="AR102" si="167">(AR122+AR142)</f>
        <v>26373.929999999997</v>
      </c>
      <c r="AS102" s="16">
        <f>(AR102-AN102)</f>
        <v>-8819.4700000000048</v>
      </c>
      <c r="AT102" s="17">
        <f>(AR102/AN102)-1</f>
        <v>-0.25060011252109782</v>
      </c>
      <c r="AV102" s="15">
        <f t="shared" ref="AV102" si="168">(AV122+AV142)</f>
        <v>26373.929999999997</v>
      </c>
      <c r="AW102" s="16">
        <f t="shared" si="76"/>
        <v>-8819.4700000000048</v>
      </c>
      <c r="AX102" s="17">
        <f t="shared" si="77"/>
        <v>-0.25060011252109782</v>
      </c>
      <c r="AZ102" s="15">
        <f t="shared" ref="AZ102" si="169">(AZ122+AZ142)</f>
        <v>26373.929999999997</v>
      </c>
      <c r="BA102" s="16">
        <f t="shared" si="123"/>
        <v>-8819.4700000000048</v>
      </c>
      <c r="BB102" s="17">
        <f t="shared" si="124"/>
        <v>-0.25060011252109782</v>
      </c>
      <c r="BD102" s="15">
        <f t="shared" ref="BD102" si="170">(BD122+BD142)</f>
        <v>26373.929999999997</v>
      </c>
      <c r="BE102" s="16">
        <f t="shared" si="161"/>
        <v>-8819.4700000000048</v>
      </c>
      <c r="BF102" s="17">
        <f t="shared" si="162"/>
        <v>-0.25060011252109782</v>
      </c>
      <c r="BH102" s="15">
        <f t="shared" ref="BH102" si="171">(BH122+BH142)</f>
        <v>26373.929999999997</v>
      </c>
      <c r="BI102" s="16">
        <f>(BH102-AN102)</f>
        <v>-8819.4700000000048</v>
      </c>
      <c r="BJ102" s="17">
        <f>(BH102/AN102)-1</f>
        <v>-0.25060011252109782</v>
      </c>
    </row>
    <row r="103" spans="1:62" ht="12" customHeight="1" x14ac:dyDescent="0.25">
      <c r="A103" s="1"/>
      <c r="B103" s="5"/>
      <c r="C103" s="1"/>
      <c r="D103" s="1"/>
      <c r="E103" s="6"/>
      <c r="F103" s="6"/>
      <c r="G103" s="6"/>
      <c r="H103" s="6"/>
      <c r="I103" s="24"/>
      <c r="J103" s="6"/>
      <c r="K103" s="6"/>
      <c r="L103" s="6"/>
      <c r="M103" s="24"/>
      <c r="N103" s="6"/>
      <c r="O103" s="6"/>
      <c r="P103" s="6"/>
      <c r="Q103" s="24"/>
      <c r="R103" s="6"/>
      <c r="S103" s="6"/>
      <c r="T103" s="6"/>
      <c r="U103" s="24"/>
      <c r="V103" s="6"/>
      <c r="W103" s="6"/>
      <c r="X103" s="6"/>
      <c r="Y103" s="24"/>
      <c r="Z103" s="6"/>
      <c r="AA103" s="6"/>
      <c r="AB103" s="6"/>
      <c r="AC103" s="24"/>
      <c r="AD103" s="6"/>
      <c r="AE103" s="6"/>
      <c r="AF103" s="6"/>
      <c r="AG103" s="24"/>
      <c r="AH103" s="6"/>
      <c r="AI103" s="6"/>
      <c r="AJ103" s="6"/>
      <c r="AK103" s="24"/>
      <c r="AL103" s="6"/>
      <c r="AM103" s="6"/>
      <c r="AN103" s="6"/>
      <c r="AO103" s="24"/>
      <c r="AP103" s="6"/>
      <c r="AR103" s="6"/>
      <c r="AS103" s="24"/>
      <c r="AT103" s="6"/>
      <c r="AV103" s="6"/>
      <c r="AW103" s="24"/>
      <c r="AX103" s="6"/>
      <c r="AZ103" s="6"/>
      <c r="BA103" s="24"/>
      <c r="BB103" s="6"/>
      <c r="BD103" s="6"/>
      <c r="BE103" s="24"/>
      <c r="BF103" s="6"/>
      <c r="BH103" s="6"/>
      <c r="BI103" s="24"/>
      <c r="BJ103" s="6"/>
    </row>
    <row r="104" spans="1:62" ht="12" customHeight="1" x14ac:dyDescent="0.25">
      <c r="A104" s="1"/>
      <c r="B104" s="58" t="s">
        <v>32</v>
      </c>
      <c r="C104" s="1"/>
      <c r="D104" s="7" t="s">
        <v>10</v>
      </c>
      <c r="E104" s="8"/>
      <c r="F104" s="9">
        <v>1502.44</v>
      </c>
      <c r="G104" s="8"/>
      <c r="H104" s="10">
        <v>235.32</v>
      </c>
      <c r="I104" s="11">
        <f t="shared" ref="I104:I120" si="172">(H104-F104)</f>
        <v>-1267.1200000000001</v>
      </c>
      <c r="J104" s="12">
        <f t="shared" ref="J104:J120" si="173">(H104/F104)-1</f>
        <v>-0.84337477702936559</v>
      </c>
      <c r="K104" s="8"/>
      <c r="L104" s="10">
        <v>430.38</v>
      </c>
      <c r="M104" s="11">
        <f t="shared" ref="M104:M120" si="174">(L104-H104)</f>
        <v>195.06</v>
      </c>
      <c r="N104" s="12">
        <f t="shared" ref="N104:N120" si="175">(L104/H104)-1</f>
        <v>0.82891381947985732</v>
      </c>
      <c r="O104" s="8"/>
      <c r="P104" s="10">
        <v>578.98</v>
      </c>
      <c r="Q104" s="11">
        <f t="shared" ref="Q104:Q120" si="176">(P104-L104)</f>
        <v>148.60000000000002</v>
      </c>
      <c r="R104" s="12">
        <f t="shared" ref="R104:R120" si="177">(P104/L104)-1</f>
        <v>0.34527626748454865</v>
      </c>
      <c r="S104" s="8"/>
      <c r="T104" s="10">
        <v>490.08</v>
      </c>
      <c r="U104" s="11">
        <f t="shared" ref="U104:U120" si="178">(T104-P104)</f>
        <v>-88.900000000000034</v>
      </c>
      <c r="V104" s="12">
        <f t="shared" ref="V104:V120" si="179">(T104/P104)-1</f>
        <v>-0.15354589104977723</v>
      </c>
      <c r="W104" s="8"/>
      <c r="X104" s="10">
        <v>792.28</v>
      </c>
      <c r="Y104" s="11">
        <f t="shared" ref="Y104:Y120" si="180">(X104-T104)</f>
        <v>302.2</v>
      </c>
      <c r="Z104" s="12">
        <f t="shared" ref="Z104:Z120" si="181">(X104/T104)-1</f>
        <v>0.61663401893568404</v>
      </c>
      <c r="AA104" s="8"/>
      <c r="AB104" s="10">
        <v>951.08</v>
      </c>
      <c r="AC104" s="11">
        <f t="shared" ref="AC104:AC120" si="182">(AB104-X104)</f>
        <v>158.80000000000007</v>
      </c>
      <c r="AD104" s="12">
        <f t="shared" ref="AD104:AD120" si="183">(AB104/X104)-1</f>
        <v>0.20043418993285211</v>
      </c>
      <c r="AE104" s="8"/>
      <c r="AF104" s="10">
        <v>998.79000000000008</v>
      </c>
      <c r="AG104" s="11">
        <f t="shared" ref="AG104:AG120" si="184">(AF104-AB104)</f>
        <v>47.710000000000036</v>
      </c>
      <c r="AH104" s="12">
        <f t="shared" ref="AH104:AH120" si="185">(AF104/AB104)-1</f>
        <v>5.0164024056861711E-2</v>
      </c>
      <c r="AI104" s="8"/>
      <c r="AJ104" s="10">
        <v>1602.63</v>
      </c>
      <c r="AK104" s="11">
        <f t="shared" ref="AK104:AK120" si="186">(AJ104-AF104)</f>
        <v>603.84</v>
      </c>
      <c r="AL104" s="12">
        <f t="shared" ref="AL104:AL120" si="187">(AJ104/AF104)-1</f>
        <v>0.60457153155317944</v>
      </c>
      <c r="AM104" s="8"/>
      <c r="AN104" s="10">
        <v>2453.1599999999994</v>
      </c>
      <c r="AO104" s="11">
        <f t="shared" ref="AO104:AO120" si="188">(AN104-AJ104)</f>
        <v>850.52999999999929</v>
      </c>
      <c r="AP104" s="12">
        <f t="shared" ref="AP104:AP120" si="189">(AN104/AJ104)-1</f>
        <v>0.53070889725014458</v>
      </c>
      <c r="AR104" s="10">
        <v>2456.6600000000003</v>
      </c>
      <c r="AS104" s="11">
        <f t="shared" ref="AS104:AS120" si="190">(AR104-AN104)</f>
        <v>3.5000000000009095</v>
      </c>
      <c r="AT104" s="12">
        <f t="shared" ref="AT104:AT120" si="191">(AR104/AN104)-1</f>
        <v>1.4267312364464324E-3</v>
      </c>
      <c r="AV104" s="10">
        <v>2456.6600000000003</v>
      </c>
      <c r="AW104" s="11">
        <f t="shared" si="76"/>
        <v>3.5000000000009095</v>
      </c>
      <c r="AX104" s="12">
        <f t="shared" si="77"/>
        <v>1.4267312364464324E-3</v>
      </c>
      <c r="AZ104" s="10">
        <v>2456.6600000000003</v>
      </c>
      <c r="BA104" s="11">
        <f t="shared" si="123"/>
        <v>3.5000000000009095</v>
      </c>
      <c r="BB104" s="12">
        <f t="shared" si="124"/>
        <v>1.4267312364464324E-3</v>
      </c>
      <c r="BD104" s="10">
        <v>2456.6600000000003</v>
      </c>
      <c r="BE104" s="11">
        <f t="shared" si="161"/>
        <v>3.5000000000009095</v>
      </c>
      <c r="BF104" s="12">
        <f t="shared" si="162"/>
        <v>1.4267312364464324E-3</v>
      </c>
      <c r="BH104" s="10">
        <v>2456.6600000000003</v>
      </c>
      <c r="BI104" s="11">
        <f>(BH104-AN104)</f>
        <v>3.5000000000009095</v>
      </c>
      <c r="BJ104" s="12">
        <f>(BH104/AN104)-1</f>
        <v>1.4267312364464324E-3</v>
      </c>
    </row>
    <row r="105" spans="1:62" ht="12" customHeight="1" x14ac:dyDescent="0.25">
      <c r="A105" s="1"/>
      <c r="B105" s="59"/>
      <c r="C105" s="1"/>
      <c r="D105" s="7" t="s">
        <v>11</v>
      </c>
      <c r="E105" s="8"/>
      <c r="F105" s="9">
        <v>2832.5</v>
      </c>
      <c r="G105" s="8"/>
      <c r="H105" s="10">
        <v>1297.73</v>
      </c>
      <c r="I105" s="11">
        <f t="shared" si="172"/>
        <v>-1534.77</v>
      </c>
      <c r="J105" s="12">
        <f t="shared" si="173"/>
        <v>-0.54184289496910854</v>
      </c>
      <c r="K105" s="8"/>
      <c r="L105" s="10">
        <v>1041.6400000000001</v>
      </c>
      <c r="M105" s="11">
        <f t="shared" si="174"/>
        <v>-256.08999999999992</v>
      </c>
      <c r="N105" s="12">
        <f t="shared" si="175"/>
        <v>-0.19733688825872864</v>
      </c>
      <c r="O105" s="8"/>
      <c r="P105" s="10">
        <v>1302.74</v>
      </c>
      <c r="Q105" s="11">
        <f t="shared" si="176"/>
        <v>261.09999999999991</v>
      </c>
      <c r="R105" s="12">
        <f t="shared" si="177"/>
        <v>0.25066241695787395</v>
      </c>
      <c r="S105" s="8"/>
      <c r="T105" s="10">
        <v>2004.46</v>
      </c>
      <c r="U105" s="11">
        <f t="shared" si="178"/>
        <v>701.72</v>
      </c>
      <c r="V105" s="12">
        <f t="shared" si="179"/>
        <v>0.5386493083807975</v>
      </c>
      <c r="W105" s="8"/>
      <c r="X105" s="10">
        <v>2775.99</v>
      </c>
      <c r="Y105" s="11">
        <f t="shared" si="180"/>
        <v>771.52999999999975</v>
      </c>
      <c r="Z105" s="12">
        <f t="shared" si="181"/>
        <v>0.38490665815232017</v>
      </c>
      <c r="AA105" s="8"/>
      <c r="AB105" s="10">
        <v>2557.1799999999998</v>
      </c>
      <c r="AC105" s="11">
        <f t="shared" si="182"/>
        <v>-218.80999999999995</v>
      </c>
      <c r="AD105" s="12">
        <f t="shared" si="183"/>
        <v>-7.8822330051621203E-2</v>
      </c>
      <c r="AE105" s="8"/>
      <c r="AF105" s="10">
        <v>2052.13</v>
      </c>
      <c r="AG105" s="11">
        <f t="shared" si="184"/>
        <v>-505.04999999999973</v>
      </c>
      <c r="AH105" s="12">
        <f t="shared" si="185"/>
        <v>-0.19750271783761786</v>
      </c>
      <c r="AI105" s="8"/>
      <c r="AJ105" s="10">
        <v>2659.16</v>
      </c>
      <c r="AK105" s="11">
        <f t="shared" si="186"/>
        <v>607.02999999999975</v>
      </c>
      <c r="AL105" s="12">
        <f t="shared" si="187"/>
        <v>0.29580484667150708</v>
      </c>
      <c r="AM105" s="8"/>
      <c r="AN105" s="10">
        <v>3295.8700000000003</v>
      </c>
      <c r="AO105" s="11">
        <f t="shared" si="188"/>
        <v>636.71000000000049</v>
      </c>
      <c r="AP105" s="12">
        <f t="shared" si="189"/>
        <v>0.23944027437235849</v>
      </c>
      <c r="AR105" s="10">
        <v>2900.7999999999997</v>
      </c>
      <c r="AS105" s="11">
        <f t="shared" si="190"/>
        <v>-395.07000000000062</v>
      </c>
      <c r="AT105" s="12">
        <f t="shared" si="191"/>
        <v>-0.11986819868502108</v>
      </c>
      <c r="AV105" s="10">
        <v>2900.7999999999997</v>
      </c>
      <c r="AW105" s="11">
        <f t="shared" ref="AW105:AW168" si="192">(AV105-AN105)</f>
        <v>-395.07000000000062</v>
      </c>
      <c r="AX105" s="12">
        <f t="shared" ref="AX105:AX168" si="193">(AV105/AN105)-1</f>
        <v>-0.11986819868502108</v>
      </c>
      <c r="AZ105" s="10">
        <v>2900.7999999999997</v>
      </c>
      <c r="BA105" s="11">
        <f t="shared" si="123"/>
        <v>-395.07000000000062</v>
      </c>
      <c r="BB105" s="12">
        <f t="shared" si="124"/>
        <v>-0.11986819868502108</v>
      </c>
      <c r="BD105" s="10">
        <v>2900.7999999999997</v>
      </c>
      <c r="BE105" s="11">
        <f t="shared" si="161"/>
        <v>-395.07000000000062</v>
      </c>
      <c r="BF105" s="12">
        <f t="shared" si="162"/>
        <v>-0.11986819868502108</v>
      </c>
      <c r="BH105" s="10">
        <v>2900.7999999999997</v>
      </c>
      <c r="BI105" s="11">
        <f t="shared" ref="BI105:BI120" si="194">(BH105-AN105)</f>
        <v>-395.07000000000062</v>
      </c>
      <c r="BJ105" s="12">
        <f t="shared" ref="BJ105:BJ120" si="195">(BH105/AN105)-1</f>
        <v>-0.11986819868502108</v>
      </c>
    </row>
    <row r="106" spans="1:62" ht="12" customHeight="1" x14ac:dyDescent="0.25">
      <c r="A106" s="1"/>
      <c r="B106" s="59"/>
      <c r="C106" s="1"/>
      <c r="D106" s="7" t="s">
        <v>12</v>
      </c>
      <c r="E106" s="8"/>
      <c r="F106" s="9">
        <v>62.44</v>
      </c>
      <c r="G106" s="8"/>
      <c r="H106" s="10">
        <v>4.33</v>
      </c>
      <c r="I106" s="11">
        <f t="shared" si="172"/>
        <v>-58.11</v>
      </c>
      <c r="J106" s="12">
        <f t="shared" si="173"/>
        <v>-0.93065342729019862</v>
      </c>
      <c r="K106" s="8"/>
      <c r="L106" s="10">
        <v>142.44999999999999</v>
      </c>
      <c r="M106" s="11">
        <f t="shared" si="174"/>
        <v>138.11999999999998</v>
      </c>
      <c r="N106" s="12">
        <f t="shared" si="175"/>
        <v>31.89838337182448</v>
      </c>
      <c r="O106" s="8"/>
      <c r="P106" s="10">
        <v>306.17</v>
      </c>
      <c r="Q106" s="11">
        <f t="shared" si="176"/>
        <v>163.72000000000003</v>
      </c>
      <c r="R106" s="12">
        <f t="shared" si="177"/>
        <v>1.1493155493155496</v>
      </c>
      <c r="S106" s="8"/>
      <c r="T106" s="10">
        <v>424.53</v>
      </c>
      <c r="U106" s="11">
        <f t="shared" si="178"/>
        <v>118.35999999999996</v>
      </c>
      <c r="V106" s="12">
        <f t="shared" si="179"/>
        <v>0.38658261750008149</v>
      </c>
      <c r="W106" s="8"/>
      <c r="X106" s="10">
        <v>402.74</v>
      </c>
      <c r="Y106" s="11">
        <f t="shared" si="180"/>
        <v>-21.789999999999964</v>
      </c>
      <c r="Z106" s="12">
        <f t="shared" si="181"/>
        <v>-5.1327350246154535E-2</v>
      </c>
      <c r="AA106" s="8"/>
      <c r="AB106" s="10">
        <v>468.89999999999992</v>
      </c>
      <c r="AC106" s="11">
        <f t="shared" si="182"/>
        <v>66.159999999999911</v>
      </c>
      <c r="AD106" s="12">
        <f t="shared" si="183"/>
        <v>0.16427471818046357</v>
      </c>
      <c r="AE106" s="8"/>
      <c r="AF106" s="10">
        <v>275.43000000000006</v>
      </c>
      <c r="AG106" s="11">
        <f t="shared" si="184"/>
        <v>-193.46999999999986</v>
      </c>
      <c r="AH106" s="12">
        <f t="shared" si="185"/>
        <v>-0.41260396673064592</v>
      </c>
      <c r="AI106" s="8"/>
      <c r="AJ106" s="10">
        <v>869.81000000000006</v>
      </c>
      <c r="AK106" s="11">
        <f t="shared" si="186"/>
        <v>594.38</v>
      </c>
      <c r="AL106" s="12">
        <f t="shared" si="187"/>
        <v>2.1580074792143189</v>
      </c>
      <c r="AM106" s="8"/>
      <c r="AN106" s="10">
        <v>1129.6999999999998</v>
      </c>
      <c r="AO106" s="11">
        <f t="shared" si="188"/>
        <v>259.88999999999976</v>
      </c>
      <c r="AP106" s="12">
        <f t="shared" si="189"/>
        <v>0.29878939078649336</v>
      </c>
      <c r="AR106" s="10">
        <v>635.63</v>
      </c>
      <c r="AS106" s="11">
        <f t="shared" si="190"/>
        <v>-494.06999999999982</v>
      </c>
      <c r="AT106" s="12">
        <f t="shared" si="191"/>
        <v>-0.43734619810569164</v>
      </c>
      <c r="AV106" s="10">
        <v>635.63</v>
      </c>
      <c r="AW106" s="11">
        <f t="shared" si="192"/>
        <v>-494.06999999999982</v>
      </c>
      <c r="AX106" s="12">
        <f t="shared" si="193"/>
        <v>-0.43734619810569164</v>
      </c>
      <c r="AZ106" s="10">
        <v>635.63</v>
      </c>
      <c r="BA106" s="11">
        <f t="shared" si="123"/>
        <v>-494.06999999999982</v>
      </c>
      <c r="BB106" s="12">
        <f t="shared" si="124"/>
        <v>-0.43734619810569164</v>
      </c>
      <c r="BD106" s="10">
        <v>635.63</v>
      </c>
      <c r="BE106" s="11">
        <f t="shared" si="161"/>
        <v>-494.06999999999982</v>
      </c>
      <c r="BF106" s="12">
        <f t="shared" si="162"/>
        <v>-0.43734619810569164</v>
      </c>
      <c r="BH106" s="10">
        <v>635.63</v>
      </c>
      <c r="BI106" s="11">
        <f t="shared" si="194"/>
        <v>-494.06999999999982</v>
      </c>
      <c r="BJ106" s="12">
        <f t="shared" si="195"/>
        <v>-0.43734619810569164</v>
      </c>
    </row>
    <row r="107" spans="1:62" ht="12" customHeight="1" x14ac:dyDescent="0.25">
      <c r="A107" s="1"/>
      <c r="B107" s="59"/>
      <c r="C107" s="1"/>
      <c r="D107" s="13" t="s">
        <v>13</v>
      </c>
      <c r="E107" s="8"/>
      <c r="F107" s="14">
        <f>(F104+F105+F106)</f>
        <v>4397.38</v>
      </c>
      <c r="G107" s="8"/>
      <c r="H107" s="15">
        <f>(H104+H105+H106)</f>
        <v>1537.3799999999999</v>
      </c>
      <c r="I107" s="16">
        <f t="shared" si="172"/>
        <v>-2860</v>
      </c>
      <c r="J107" s="17">
        <f t="shared" si="173"/>
        <v>-0.65038727605983571</v>
      </c>
      <c r="K107" s="8"/>
      <c r="L107" s="15">
        <f>(L104+L105+L106)</f>
        <v>1614.47</v>
      </c>
      <c r="M107" s="16">
        <f t="shared" si="174"/>
        <v>77.090000000000146</v>
      </c>
      <c r="N107" s="17">
        <f t="shared" si="175"/>
        <v>5.0143751056993091E-2</v>
      </c>
      <c r="O107" s="8"/>
      <c r="P107" s="15">
        <f>(P104+P105+P106)</f>
        <v>2187.89</v>
      </c>
      <c r="Q107" s="16">
        <f t="shared" si="176"/>
        <v>573.41999999999985</v>
      </c>
      <c r="R107" s="17">
        <f t="shared" si="177"/>
        <v>0.35517538263330994</v>
      </c>
      <c r="S107" s="8"/>
      <c r="T107" s="15">
        <f>(T104+T105+T106)</f>
        <v>2919.0699999999997</v>
      </c>
      <c r="U107" s="16">
        <f t="shared" si="178"/>
        <v>731.17999999999984</v>
      </c>
      <c r="V107" s="17">
        <f t="shared" si="179"/>
        <v>0.33419413224613659</v>
      </c>
      <c r="W107" s="8"/>
      <c r="X107" s="15">
        <v>3971.0099999999993</v>
      </c>
      <c r="Y107" s="16">
        <f t="shared" si="180"/>
        <v>1051.9399999999996</v>
      </c>
      <c r="Z107" s="17">
        <f t="shared" si="181"/>
        <v>0.36036819946078702</v>
      </c>
      <c r="AA107" s="8"/>
      <c r="AB107" s="15">
        <v>3977.16</v>
      </c>
      <c r="AC107" s="16">
        <f t="shared" si="182"/>
        <v>6.1500000000005457</v>
      </c>
      <c r="AD107" s="17">
        <f t="shared" si="183"/>
        <v>1.5487243799436889E-3</v>
      </c>
      <c r="AE107" s="8"/>
      <c r="AF107" s="15">
        <f>SUM(AF104:AF106)</f>
        <v>3326.3500000000004</v>
      </c>
      <c r="AG107" s="16">
        <f t="shared" si="184"/>
        <v>-650.80999999999949</v>
      </c>
      <c r="AH107" s="17">
        <f t="shared" si="185"/>
        <v>-0.16363686650775922</v>
      </c>
      <c r="AI107" s="8"/>
      <c r="AJ107" s="15">
        <f>SUM(AJ104:AJ106)</f>
        <v>5131.6000000000004</v>
      </c>
      <c r="AK107" s="16">
        <f t="shared" si="186"/>
        <v>1805.25</v>
      </c>
      <c r="AL107" s="17">
        <f t="shared" si="187"/>
        <v>0.54271198160145495</v>
      </c>
      <c r="AM107" s="8"/>
      <c r="AN107" s="15">
        <f>SUM(AN104:AN106)</f>
        <v>6878.73</v>
      </c>
      <c r="AO107" s="16">
        <f t="shared" si="188"/>
        <v>1747.1299999999992</v>
      </c>
      <c r="AP107" s="17">
        <f t="shared" si="189"/>
        <v>0.34046496219502664</v>
      </c>
      <c r="AR107" s="15">
        <f>SUM(AR104:AR106)</f>
        <v>5993.09</v>
      </c>
      <c r="AS107" s="16">
        <f t="shared" si="190"/>
        <v>-885.63999999999942</v>
      </c>
      <c r="AT107" s="17">
        <f t="shared" si="191"/>
        <v>-0.12875051063204979</v>
      </c>
      <c r="AV107" s="15">
        <f>SUM(AV104:AV106)</f>
        <v>5993.09</v>
      </c>
      <c r="AW107" s="16">
        <f t="shared" si="192"/>
        <v>-885.63999999999942</v>
      </c>
      <c r="AX107" s="17">
        <f t="shared" si="193"/>
        <v>-0.12875051063204979</v>
      </c>
      <c r="AZ107" s="15">
        <f>SUM(AZ104:AZ106)</f>
        <v>5993.09</v>
      </c>
      <c r="BA107" s="16">
        <f t="shared" si="123"/>
        <v>-885.63999999999942</v>
      </c>
      <c r="BB107" s="17">
        <f t="shared" si="124"/>
        <v>-0.12875051063204979</v>
      </c>
      <c r="BD107" s="15">
        <f>SUM(BD104:BD106)</f>
        <v>5993.09</v>
      </c>
      <c r="BE107" s="16">
        <f t="shared" si="161"/>
        <v>-885.63999999999942</v>
      </c>
      <c r="BF107" s="17">
        <f t="shared" si="162"/>
        <v>-0.12875051063204979</v>
      </c>
      <c r="BH107" s="15">
        <f>SUM(BH104:BH106)</f>
        <v>5993.09</v>
      </c>
      <c r="BI107" s="16">
        <f t="shared" si="194"/>
        <v>-885.63999999999942</v>
      </c>
      <c r="BJ107" s="17">
        <f t="shared" si="195"/>
        <v>-0.12875051063204979</v>
      </c>
    </row>
    <row r="108" spans="1:62" ht="12" customHeight="1" x14ac:dyDescent="0.25">
      <c r="A108" s="1"/>
      <c r="B108" s="59"/>
      <c r="C108" s="1"/>
      <c r="D108" s="7" t="s">
        <v>14</v>
      </c>
      <c r="E108" s="8"/>
      <c r="F108" s="9">
        <v>765.06</v>
      </c>
      <c r="G108" s="8"/>
      <c r="H108" s="10">
        <v>91.78</v>
      </c>
      <c r="I108" s="11">
        <f t="shared" si="172"/>
        <v>-673.28</v>
      </c>
      <c r="J108" s="12">
        <f t="shared" si="173"/>
        <v>-0.88003555276710321</v>
      </c>
      <c r="K108" s="8"/>
      <c r="L108" s="10">
        <v>140.84</v>
      </c>
      <c r="M108" s="11">
        <f t="shared" si="174"/>
        <v>49.06</v>
      </c>
      <c r="N108" s="12">
        <f t="shared" si="175"/>
        <v>0.53453911527565912</v>
      </c>
      <c r="O108" s="8"/>
      <c r="P108" s="10">
        <v>478.83</v>
      </c>
      <c r="Q108" s="11">
        <f t="shared" si="176"/>
        <v>337.99</v>
      </c>
      <c r="R108" s="12">
        <f t="shared" si="177"/>
        <v>2.3998153933541606</v>
      </c>
      <c r="S108" s="8"/>
      <c r="T108" s="10">
        <v>425.99</v>
      </c>
      <c r="U108" s="11">
        <f t="shared" si="178"/>
        <v>-52.839999999999975</v>
      </c>
      <c r="V108" s="12">
        <f t="shared" si="179"/>
        <v>-0.1103523171062798</v>
      </c>
      <c r="W108" s="8"/>
      <c r="X108" s="10">
        <v>840.34</v>
      </c>
      <c r="Y108" s="11">
        <f t="shared" si="180"/>
        <v>414.35</v>
      </c>
      <c r="Z108" s="12">
        <f t="shared" si="181"/>
        <v>0.9726754149158432</v>
      </c>
      <c r="AA108" s="8"/>
      <c r="AB108" s="10">
        <v>1453.8199999999997</v>
      </c>
      <c r="AC108" s="11">
        <f t="shared" si="182"/>
        <v>613.47999999999968</v>
      </c>
      <c r="AD108" s="12">
        <f t="shared" si="183"/>
        <v>0.73003784182592724</v>
      </c>
      <c r="AE108" s="8"/>
      <c r="AF108" s="10">
        <v>1153.1399999999999</v>
      </c>
      <c r="AG108" s="11">
        <f t="shared" si="184"/>
        <v>-300.67999999999984</v>
      </c>
      <c r="AH108" s="12">
        <f t="shared" si="185"/>
        <v>-0.20682065180008524</v>
      </c>
      <c r="AI108" s="8"/>
      <c r="AJ108" s="10">
        <v>1548.6200000000001</v>
      </c>
      <c r="AK108" s="11">
        <f t="shared" si="186"/>
        <v>395.48000000000025</v>
      </c>
      <c r="AL108" s="12">
        <f t="shared" si="187"/>
        <v>0.34295922437865323</v>
      </c>
      <c r="AM108" s="8"/>
      <c r="AN108" s="10">
        <v>2594.9300000000003</v>
      </c>
      <c r="AO108" s="11">
        <f t="shared" si="188"/>
        <v>1046.3100000000002</v>
      </c>
      <c r="AP108" s="12">
        <f t="shared" si="189"/>
        <v>0.6756402474461134</v>
      </c>
      <c r="AR108" s="10">
        <v>1943.28</v>
      </c>
      <c r="AS108" s="11">
        <f t="shared" si="190"/>
        <v>-651.65000000000032</v>
      </c>
      <c r="AT108" s="12">
        <f t="shared" si="191"/>
        <v>-0.25112430778479589</v>
      </c>
      <c r="AV108" s="10">
        <v>1943.28</v>
      </c>
      <c r="AW108" s="11">
        <f t="shared" si="192"/>
        <v>-651.65000000000032</v>
      </c>
      <c r="AX108" s="12">
        <f t="shared" si="193"/>
        <v>-0.25112430778479589</v>
      </c>
      <c r="AZ108" s="10">
        <v>1943.28</v>
      </c>
      <c r="BA108" s="11">
        <f t="shared" si="123"/>
        <v>-651.65000000000032</v>
      </c>
      <c r="BB108" s="12">
        <f t="shared" si="124"/>
        <v>-0.25112430778479589</v>
      </c>
      <c r="BD108" s="10">
        <v>1943.28</v>
      </c>
      <c r="BE108" s="11">
        <f t="shared" si="161"/>
        <v>-651.65000000000032</v>
      </c>
      <c r="BF108" s="12">
        <f t="shared" si="162"/>
        <v>-0.25112430778479589</v>
      </c>
      <c r="BH108" s="10">
        <v>1943.28</v>
      </c>
      <c r="BI108" s="11">
        <f t="shared" si="194"/>
        <v>-651.65000000000032</v>
      </c>
      <c r="BJ108" s="12">
        <f t="shared" si="195"/>
        <v>-0.25112430778479589</v>
      </c>
    </row>
    <row r="109" spans="1:62" ht="12" customHeight="1" x14ac:dyDescent="0.25">
      <c r="A109" s="1"/>
      <c r="B109" s="59"/>
      <c r="C109" s="1"/>
      <c r="D109" s="7" t="s">
        <v>15</v>
      </c>
      <c r="E109" s="8"/>
      <c r="F109" s="9">
        <v>823.24</v>
      </c>
      <c r="G109" s="8"/>
      <c r="H109" s="10">
        <v>1279.8399999999999</v>
      </c>
      <c r="I109" s="11">
        <f t="shared" si="172"/>
        <v>456.59999999999991</v>
      </c>
      <c r="J109" s="12">
        <f t="shared" si="173"/>
        <v>0.55463777270297832</v>
      </c>
      <c r="K109" s="8"/>
      <c r="L109" s="10">
        <v>1473.77</v>
      </c>
      <c r="M109" s="11">
        <f t="shared" si="174"/>
        <v>193.93000000000006</v>
      </c>
      <c r="N109" s="12">
        <f t="shared" si="175"/>
        <v>0.15152675334416799</v>
      </c>
      <c r="O109" s="8"/>
      <c r="P109" s="10">
        <v>1056.24</v>
      </c>
      <c r="Q109" s="11">
        <f t="shared" si="176"/>
        <v>-417.53</v>
      </c>
      <c r="R109" s="12">
        <f t="shared" si="177"/>
        <v>-0.2833074360314024</v>
      </c>
      <c r="S109" s="8"/>
      <c r="T109" s="10">
        <v>1622.15</v>
      </c>
      <c r="U109" s="11">
        <f t="shared" si="178"/>
        <v>565.91000000000008</v>
      </c>
      <c r="V109" s="12">
        <f t="shared" si="179"/>
        <v>0.53577785351813989</v>
      </c>
      <c r="W109" s="8"/>
      <c r="X109" s="10">
        <v>2101.27</v>
      </c>
      <c r="Y109" s="11">
        <f t="shared" si="180"/>
        <v>479.11999999999989</v>
      </c>
      <c r="Z109" s="12">
        <f t="shared" si="181"/>
        <v>0.29536109484326345</v>
      </c>
      <c r="AA109" s="8"/>
      <c r="AB109" s="10">
        <v>1385.2599999999998</v>
      </c>
      <c r="AC109" s="11">
        <f t="shared" si="182"/>
        <v>-716.01000000000022</v>
      </c>
      <c r="AD109" s="12">
        <f t="shared" si="183"/>
        <v>-0.34075106959124735</v>
      </c>
      <c r="AE109" s="8"/>
      <c r="AF109" s="10">
        <v>991.45</v>
      </c>
      <c r="AG109" s="11">
        <f t="shared" si="184"/>
        <v>-393.80999999999972</v>
      </c>
      <c r="AH109" s="12">
        <f t="shared" si="185"/>
        <v>-0.28428598241485337</v>
      </c>
      <c r="AI109" s="8"/>
      <c r="AJ109" s="10">
        <v>1326.24</v>
      </c>
      <c r="AK109" s="11">
        <f t="shared" si="186"/>
        <v>334.78999999999996</v>
      </c>
      <c r="AL109" s="12">
        <f t="shared" si="187"/>
        <v>0.33767713954309331</v>
      </c>
      <c r="AM109" s="8"/>
      <c r="AN109" s="10">
        <v>1622.9400000000003</v>
      </c>
      <c r="AO109" s="11">
        <f t="shared" si="188"/>
        <v>296.70000000000027</v>
      </c>
      <c r="AP109" s="12">
        <f t="shared" si="189"/>
        <v>0.22371516467607688</v>
      </c>
      <c r="AR109" s="10">
        <v>1251.8400000000001</v>
      </c>
      <c r="AS109" s="11">
        <f t="shared" si="190"/>
        <v>-371.10000000000014</v>
      </c>
      <c r="AT109" s="12">
        <f t="shared" si="191"/>
        <v>-0.22865910015157687</v>
      </c>
      <c r="AV109" s="10">
        <v>1251.8400000000001</v>
      </c>
      <c r="AW109" s="11">
        <f t="shared" si="192"/>
        <v>-371.10000000000014</v>
      </c>
      <c r="AX109" s="12">
        <f t="shared" si="193"/>
        <v>-0.22865910015157687</v>
      </c>
      <c r="AZ109" s="10">
        <v>1251.8400000000001</v>
      </c>
      <c r="BA109" s="11">
        <f t="shared" si="123"/>
        <v>-371.10000000000014</v>
      </c>
      <c r="BB109" s="12">
        <f t="shared" si="124"/>
        <v>-0.22865910015157687</v>
      </c>
      <c r="BD109" s="10">
        <v>1251.8400000000001</v>
      </c>
      <c r="BE109" s="11">
        <f t="shared" si="161"/>
        <v>-371.10000000000014</v>
      </c>
      <c r="BF109" s="12">
        <f t="shared" si="162"/>
        <v>-0.22865910015157687</v>
      </c>
      <c r="BH109" s="10">
        <v>1251.8400000000001</v>
      </c>
      <c r="BI109" s="11">
        <f t="shared" si="194"/>
        <v>-371.10000000000014</v>
      </c>
      <c r="BJ109" s="12">
        <f t="shared" si="195"/>
        <v>-0.22865910015157687</v>
      </c>
    </row>
    <row r="110" spans="1:62" ht="12" customHeight="1" x14ac:dyDescent="0.25">
      <c r="A110" s="1"/>
      <c r="B110" s="59"/>
      <c r="C110" s="1"/>
      <c r="D110" s="13" t="s">
        <v>16</v>
      </c>
      <c r="E110" s="8"/>
      <c r="F110" s="14">
        <f>(F108+F109)</f>
        <v>1588.3</v>
      </c>
      <c r="G110" s="8"/>
      <c r="H110" s="15">
        <f>(H108+H109)</f>
        <v>1371.62</v>
      </c>
      <c r="I110" s="16">
        <f t="shared" si="172"/>
        <v>-216.68000000000006</v>
      </c>
      <c r="J110" s="17">
        <f t="shared" si="173"/>
        <v>-0.13642259019077008</v>
      </c>
      <c r="K110" s="8"/>
      <c r="L110" s="15">
        <f>(L108+L109)</f>
        <v>1614.61</v>
      </c>
      <c r="M110" s="16">
        <f t="shared" si="174"/>
        <v>242.99</v>
      </c>
      <c r="N110" s="17">
        <f t="shared" si="175"/>
        <v>0.17715548038086348</v>
      </c>
      <c r="O110" s="8"/>
      <c r="P110" s="15">
        <f>(P108+P109)</f>
        <v>1535.07</v>
      </c>
      <c r="Q110" s="16">
        <f t="shared" si="176"/>
        <v>-79.539999999999964</v>
      </c>
      <c r="R110" s="17">
        <f t="shared" si="177"/>
        <v>-4.9262670242349538E-2</v>
      </c>
      <c r="S110" s="8"/>
      <c r="T110" s="15">
        <f>(T108+T109)</f>
        <v>2048.1400000000003</v>
      </c>
      <c r="U110" s="16">
        <f t="shared" si="178"/>
        <v>513.07000000000039</v>
      </c>
      <c r="V110" s="17">
        <f t="shared" si="179"/>
        <v>0.33423231513872365</v>
      </c>
      <c r="W110" s="8"/>
      <c r="X110" s="15">
        <v>2941.61</v>
      </c>
      <c r="Y110" s="16">
        <f t="shared" si="180"/>
        <v>893.4699999999998</v>
      </c>
      <c r="Z110" s="17">
        <f t="shared" si="181"/>
        <v>0.43623482769732513</v>
      </c>
      <c r="AA110" s="8"/>
      <c r="AB110" s="15">
        <v>2839.0799999999995</v>
      </c>
      <c r="AC110" s="16">
        <f t="shared" si="182"/>
        <v>-102.53000000000065</v>
      </c>
      <c r="AD110" s="17">
        <f t="shared" si="183"/>
        <v>-3.4855062363807754E-2</v>
      </c>
      <c r="AE110" s="8"/>
      <c r="AF110" s="15">
        <f>SUM(AF108:AF109)</f>
        <v>2144.59</v>
      </c>
      <c r="AG110" s="16">
        <f t="shared" si="184"/>
        <v>-694.48999999999933</v>
      </c>
      <c r="AH110" s="17">
        <f t="shared" si="185"/>
        <v>-0.24461797483691883</v>
      </c>
      <c r="AI110" s="8"/>
      <c r="AJ110" s="15">
        <f>SUM(AJ108:AJ109)</f>
        <v>2874.86</v>
      </c>
      <c r="AK110" s="16">
        <f t="shared" si="186"/>
        <v>730.27</v>
      </c>
      <c r="AL110" s="17">
        <f t="shared" si="187"/>
        <v>0.34051730167537841</v>
      </c>
      <c r="AM110" s="8"/>
      <c r="AN110" s="15">
        <f>SUM(AN108:AN109)</f>
        <v>4217.8700000000008</v>
      </c>
      <c r="AO110" s="16">
        <f t="shared" si="188"/>
        <v>1343.0100000000007</v>
      </c>
      <c r="AP110" s="17">
        <f t="shared" si="189"/>
        <v>0.46715666154177971</v>
      </c>
      <c r="AR110" s="15">
        <f>SUM(AR108:AR109)</f>
        <v>3195.12</v>
      </c>
      <c r="AS110" s="16">
        <f t="shared" si="190"/>
        <v>-1022.7500000000009</v>
      </c>
      <c r="AT110" s="17">
        <f t="shared" si="191"/>
        <v>-0.24248020920512026</v>
      </c>
      <c r="AV110" s="15">
        <f>SUM(AV108:AV109)</f>
        <v>3195.12</v>
      </c>
      <c r="AW110" s="16">
        <f t="shared" si="192"/>
        <v>-1022.7500000000009</v>
      </c>
      <c r="AX110" s="17">
        <f t="shared" si="193"/>
        <v>-0.24248020920512026</v>
      </c>
      <c r="AZ110" s="15">
        <f>SUM(AZ108:AZ109)</f>
        <v>3195.12</v>
      </c>
      <c r="BA110" s="16">
        <f t="shared" si="123"/>
        <v>-1022.7500000000009</v>
      </c>
      <c r="BB110" s="17">
        <f t="shared" si="124"/>
        <v>-0.24248020920512026</v>
      </c>
      <c r="BD110" s="15">
        <f>SUM(BD108:BD109)</f>
        <v>3195.12</v>
      </c>
      <c r="BE110" s="16">
        <f t="shared" si="161"/>
        <v>-1022.7500000000009</v>
      </c>
      <c r="BF110" s="17">
        <f t="shared" si="162"/>
        <v>-0.24248020920512026</v>
      </c>
      <c r="BH110" s="15">
        <f>SUM(BH108:BH109)</f>
        <v>3195.12</v>
      </c>
      <c r="BI110" s="16">
        <f t="shared" si="194"/>
        <v>-1022.7500000000009</v>
      </c>
      <c r="BJ110" s="17">
        <f t="shared" si="195"/>
        <v>-0.24248020920512026</v>
      </c>
    </row>
    <row r="111" spans="1:62" ht="12" customHeight="1" x14ac:dyDescent="0.25">
      <c r="A111" s="1"/>
      <c r="B111" s="59"/>
      <c r="C111" s="1"/>
      <c r="D111" s="7" t="s">
        <v>17</v>
      </c>
      <c r="E111" s="8"/>
      <c r="F111" s="9">
        <v>3047.78</v>
      </c>
      <c r="G111" s="8"/>
      <c r="H111" s="10">
        <v>1157.32</v>
      </c>
      <c r="I111" s="11">
        <f t="shared" si="172"/>
        <v>-1890.4600000000003</v>
      </c>
      <c r="J111" s="12">
        <f t="shared" si="173"/>
        <v>-0.62027442925670495</v>
      </c>
      <c r="K111" s="8"/>
      <c r="L111" s="10">
        <v>1192.04</v>
      </c>
      <c r="M111" s="11">
        <f t="shared" si="174"/>
        <v>34.720000000000027</v>
      </c>
      <c r="N111" s="12">
        <f t="shared" si="175"/>
        <v>3.0000345626101765E-2</v>
      </c>
      <c r="O111" s="8"/>
      <c r="P111" s="10">
        <v>2373.14</v>
      </c>
      <c r="Q111" s="11">
        <f t="shared" si="176"/>
        <v>1181.0999999999999</v>
      </c>
      <c r="R111" s="12">
        <f t="shared" si="177"/>
        <v>0.99082245562229443</v>
      </c>
      <c r="S111" s="8"/>
      <c r="T111" s="10">
        <v>2639.37</v>
      </c>
      <c r="U111" s="11">
        <f t="shared" si="178"/>
        <v>266.23</v>
      </c>
      <c r="V111" s="12">
        <f t="shared" si="179"/>
        <v>0.1121847004390808</v>
      </c>
      <c r="W111" s="8"/>
      <c r="X111" s="10">
        <v>1357.05</v>
      </c>
      <c r="Y111" s="11">
        <f t="shared" si="180"/>
        <v>-1282.32</v>
      </c>
      <c r="Z111" s="12">
        <f t="shared" si="181"/>
        <v>-0.48584321258482133</v>
      </c>
      <c r="AA111" s="8"/>
      <c r="AB111" s="10">
        <v>1655.29</v>
      </c>
      <c r="AC111" s="11">
        <f t="shared" si="182"/>
        <v>298.24</v>
      </c>
      <c r="AD111" s="12">
        <f t="shared" si="183"/>
        <v>0.21977082642496604</v>
      </c>
      <c r="AE111" s="8"/>
      <c r="AF111" s="10">
        <v>2789.0399999999995</v>
      </c>
      <c r="AG111" s="11">
        <f t="shared" si="184"/>
        <v>1133.7499999999995</v>
      </c>
      <c r="AH111" s="12">
        <f t="shared" si="185"/>
        <v>0.68492530009847186</v>
      </c>
      <c r="AI111" s="8"/>
      <c r="AJ111" s="10">
        <v>4704.41</v>
      </c>
      <c r="AK111" s="11">
        <f t="shared" si="186"/>
        <v>1915.3700000000003</v>
      </c>
      <c r="AL111" s="12">
        <f t="shared" si="187"/>
        <v>0.68674884548088255</v>
      </c>
      <c r="AM111" s="8"/>
      <c r="AN111" s="10">
        <v>4544.4699999999993</v>
      </c>
      <c r="AO111" s="11">
        <f t="shared" si="188"/>
        <v>-159.94000000000051</v>
      </c>
      <c r="AP111" s="12">
        <f t="shared" si="189"/>
        <v>-3.399788708892304E-2</v>
      </c>
      <c r="AR111" s="10">
        <v>2333.7999999999997</v>
      </c>
      <c r="AS111" s="11">
        <f t="shared" si="190"/>
        <v>-2210.6699999999996</v>
      </c>
      <c r="AT111" s="12">
        <f t="shared" si="191"/>
        <v>-0.48645276566904394</v>
      </c>
      <c r="AV111" s="10">
        <v>2333.7999999999997</v>
      </c>
      <c r="AW111" s="11">
        <f t="shared" si="192"/>
        <v>-2210.6699999999996</v>
      </c>
      <c r="AX111" s="12">
        <f t="shared" si="193"/>
        <v>-0.48645276566904394</v>
      </c>
      <c r="AZ111" s="10">
        <v>2333.7999999999997</v>
      </c>
      <c r="BA111" s="11">
        <f t="shared" si="123"/>
        <v>-2210.6699999999996</v>
      </c>
      <c r="BB111" s="12">
        <f t="shared" si="124"/>
        <v>-0.48645276566904394</v>
      </c>
      <c r="BD111" s="10">
        <v>2333.7999999999997</v>
      </c>
      <c r="BE111" s="11">
        <f t="shared" si="161"/>
        <v>-2210.6699999999996</v>
      </c>
      <c r="BF111" s="12">
        <f t="shared" si="162"/>
        <v>-0.48645276566904394</v>
      </c>
      <c r="BH111" s="10">
        <v>2333.7999999999997</v>
      </c>
      <c r="BI111" s="11">
        <f t="shared" si="194"/>
        <v>-2210.6699999999996</v>
      </c>
      <c r="BJ111" s="12">
        <f t="shared" si="195"/>
        <v>-0.48645276566904394</v>
      </c>
    </row>
    <row r="112" spans="1:62" ht="12" customHeight="1" x14ac:dyDescent="0.25">
      <c r="A112" s="1"/>
      <c r="B112" s="59"/>
      <c r="C112" s="1"/>
      <c r="D112" s="7" t="s">
        <v>18</v>
      </c>
      <c r="E112" s="8"/>
      <c r="F112" s="9">
        <v>2707.29</v>
      </c>
      <c r="G112" s="8"/>
      <c r="H112" s="10">
        <v>1157.56</v>
      </c>
      <c r="I112" s="11">
        <f t="shared" si="172"/>
        <v>-1549.73</v>
      </c>
      <c r="J112" s="12">
        <f t="shared" si="173"/>
        <v>-0.57242851707796361</v>
      </c>
      <c r="K112" s="8"/>
      <c r="L112" s="10">
        <v>1055.31</v>
      </c>
      <c r="M112" s="11">
        <f t="shared" si="174"/>
        <v>-102.25</v>
      </c>
      <c r="N112" s="12">
        <f t="shared" si="175"/>
        <v>-8.8332354262414037E-2</v>
      </c>
      <c r="O112" s="8"/>
      <c r="P112" s="10">
        <v>2982.89</v>
      </c>
      <c r="Q112" s="11">
        <f t="shared" si="176"/>
        <v>1927.58</v>
      </c>
      <c r="R112" s="12">
        <f t="shared" si="177"/>
        <v>1.8265533350389931</v>
      </c>
      <c r="S112" s="8"/>
      <c r="T112" s="10">
        <v>2611.59</v>
      </c>
      <c r="U112" s="11">
        <f t="shared" si="178"/>
        <v>-371.29999999999973</v>
      </c>
      <c r="V112" s="12">
        <f t="shared" si="179"/>
        <v>-0.12447659819839141</v>
      </c>
      <c r="W112" s="8"/>
      <c r="X112" s="10">
        <v>2806.1199999999994</v>
      </c>
      <c r="Y112" s="11">
        <f t="shared" si="180"/>
        <v>194.52999999999929</v>
      </c>
      <c r="Z112" s="12">
        <f t="shared" si="181"/>
        <v>7.4487189796254016E-2</v>
      </c>
      <c r="AA112" s="8"/>
      <c r="AB112" s="10">
        <v>4434.6499999999996</v>
      </c>
      <c r="AC112" s="11">
        <f t="shared" si="182"/>
        <v>1628.5300000000002</v>
      </c>
      <c r="AD112" s="12">
        <f t="shared" si="183"/>
        <v>0.58034937921400376</v>
      </c>
      <c r="AE112" s="8"/>
      <c r="AF112" s="10">
        <v>5132.2699999999986</v>
      </c>
      <c r="AG112" s="11">
        <f t="shared" si="184"/>
        <v>697.61999999999898</v>
      </c>
      <c r="AH112" s="12">
        <f t="shared" si="185"/>
        <v>0.15731117450080601</v>
      </c>
      <c r="AI112" s="8"/>
      <c r="AJ112" s="10">
        <v>4657.9600000000009</v>
      </c>
      <c r="AK112" s="11">
        <f t="shared" si="186"/>
        <v>-474.30999999999767</v>
      </c>
      <c r="AL112" s="12">
        <f t="shared" si="187"/>
        <v>-9.2417195509978622E-2</v>
      </c>
      <c r="AM112" s="8"/>
      <c r="AN112" s="10">
        <v>4105.1100000000006</v>
      </c>
      <c r="AO112" s="11">
        <f t="shared" si="188"/>
        <v>-552.85000000000036</v>
      </c>
      <c r="AP112" s="12">
        <f t="shared" si="189"/>
        <v>-0.11868929746069101</v>
      </c>
      <c r="AR112" s="10">
        <v>2214.79</v>
      </c>
      <c r="AS112" s="11">
        <f t="shared" si="190"/>
        <v>-1890.3200000000006</v>
      </c>
      <c r="AT112" s="12">
        <f t="shared" si="191"/>
        <v>-0.46047974353915011</v>
      </c>
      <c r="AV112" s="10">
        <v>2214.79</v>
      </c>
      <c r="AW112" s="11">
        <f t="shared" si="192"/>
        <v>-1890.3200000000006</v>
      </c>
      <c r="AX112" s="12">
        <f t="shared" si="193"/>
        <v>-0.46047974353915011</v>
      </c>
      <c r="AZ112" s="10">
        <v>2214.79</v>
      </c>
      <c r="BA112" s="11">
        <f t="shared" si="123"/>
        <v>-1890.3200000000006</v>
      </c>
      <c r="BB112" s="12">
        <f t="shared" si="124"/>
        <v>-0.46047974353915011</v>
      </c>
      <c r="BD112" s="10">
        <v>2214.79</v>
      </c>
      <c r="BE112" s="11">
        <f t="shared" si="161"/>
        <v>-1890.3200000000006</v>
      </c>
      <c r="BF112" s="12">
        <f t="shared" si="162"/>
        <v>-0.46047974353915011</v>
      </c>
      <c r="BH112" s="10">
        <v>2214.79</v>
      </c>
      <c r="BI112" s="11">
        <f t="shared" si="194"/>
        <v>-1890.3200000000006</v>
      </c>
      <c r="BJ112" s="12">
        <f t="shared" si="195"/>
        <v>-0.46047974353915011</v>
      </c>
    </row>
    <row r="113" spans="1:62" ht="12" customHeight="1" x14ac:dyDescent="0.25">
      <c r="A113" s="1"/>
      <c r="B113" s="59"/>
      <c r="C113" s="1"/>
      <c r="D113" s="7" t="s">
        <v>19</v>
      </c>
      <c r="E113" s="8"/>
      <c r="F113" s="9">
        <v>941.06</v>
      </c>
      <c r="G113" s="8"/>
      <c r="H113" s="10">
        <v>696.98</v>
      </c>
      <c r="I113" s="11">
        <f t="shared" si="172"/>
        <v>-244.07999999999993</v>
      </c>
      <c r="J113" s="12">
        <f t="shared" si="173"/>
        <v>-0.25936709667821389</v>
      </c>
      <c r="K113" s="8"/>
      <c r="L113" s="10">
        <v>544.11</v>
      </c>
      <c r="M113" s="11">
        <f t="shared" si="174"/>
        <v>-152.87</v>
      </c>
      <c r="N113" s="12">
        <f t="shared" si="175"/>
        <v>-0.2193319750925421</v>
      </c>
      <c r="O113" s="8"/>
      <c r="P113" s="10">
        <v>452.09</v>
      </c>
      <c r="Q113" s="11">
        <f t="shared" si="176"/>
        <v>-92.020000000000039</v>
      </c>
      <c r="R113" s="12">
        <f t="shared" si="177"/>
        <v>-0.1691202146624764</v>
      </c>
      <c r="S113" s="8"/>
      <c r="T113" s="10">
        <v>424.41</v>
      </c>
      <c r="U113" s="11">
        <f t="shared" si="178"/>
        <v>-27.67999999999995</v>
      </c>
      <c r="V113" s="12">
        <f t="shared" si="179"/>
        <v>-6.1226746886681727E-2</v>
      </c>
      <c r="W113" s="8"/>
      <c r="X113" s="10">
        <v>470.17999999999995</v>
      </c>
      <c r="Y113" s="11">
        <f t="shared" si="180"/>
        <v>45.769999999999925</v>
      </c>
      <c r="Z113" s="12">
        <f t="shared" si="181"/>
        <v>0.10784383025847633</v>
      </c>
      <c r="AA113" s="8"/>
      <c r="AB113" s="10">
        <v>809.34999999999991</v>
      </c>
      <c r="AC113" s="11">
        <f t="shared" si="182"/>
        <v>339.16999999999996</v>
      </c>
      <c r="AD113" s="12">
        <f t="shared" si="183"/>
        <v>0.72136203156238032</v>
      </c>
      <c r="AE113" s="8"/>
      <c r="AF113" s="10">
        <v>765.45</v>
      </c>
      <c r="AG113" s="11">
        <f t="shared" si="184"/>
        <v>-43.899999999999864</v>
      </c>
      <c r="AH113" s="12">
        <f t="shared" si="185"/>
        <v>-5.4241057638845791E-2</v>
      </c>
      <c r="AI113" s="8"/>
      <c r="AJ113" s="10">
        <v>847.94</v>
      </c>
      <c r="AK113" s="11">
        <f t="shared" si="186"/>
        <v>82.490000000000009</v>
      </c>
      <c r="AL113" s="12">
        <f t="shared" si="187"/>
        <v>0.10776667319877187</v>
      </c>
      <c r="AM113" s="8"/>
      <c r="AN113" s="10">
        <v>550.86999999999989</v>
      </c>
      <c r="AO113" s="11">
        <f t="shared" si="188"/>
        <v>-297.07000000000016</v>
      </c>
      <c r="AP113" s="12">
        <f t="shared" si="189"/>
        <v>-0.35034318465929215</v>
      </c>
      <c r="AR113" s="10">
        <v>298.51</v>
      </c>
      <c r="AS113" s="11">
        <f t="shared" si="190"/>
        <v>-252.3599999999999</v>
      </c>
      <c r="AT113" s="12">
        <f t="shared" si="191"/>
        <v>-0.45811171419754193</v>
      </c>
      <c r="AV113" s="10">
        <v>298.51</v>
      </c>
      <c r="AW113" s="11">
        <f t="shared" si="192"/>
        <v>-252.3599999999999</v>
      </c>
      <c r="AX113" s="12">
        <f t="shared" si="193"/>
        <v>-0.45811171419754193</v>
      </c>
      <c r="AZ113" s="10">
        <v>298.51</v>
      </c>
      <c r="BA113" s="11">
        <f t="shared" si="123"/>
        <v>-252.3599999999999</v>
      </c>
      <c r="BB113" s="12">
        <f t="shared" si="124"/>
        <v>-0.45811171419754193</v>
      </c>
      <c r="BD113" s="10">
        <v>298.51</v>
      </c>
      <c r="BE113" s="11">
        <f t="shared" si="161"/>
        <v>-252.3599999999999</v>
      </c>
      <c r="BF113" s="12">
        <f t="shared" si="162"/>
        <v>-0.45811171419754193</v>
      </c>
      <c r="BH113" s="10">
        <v>298.51</v>
      </c>
      <c r="BI113" s="11">
        <f t="shared" si="194"/>
        <v>-252.3599999999999</v>
      </c>
      <c r="BJ113" s="12">
        <f t="shared" si="195"/>
        <v>-0.45811171419754193</v>
      </c>
    </row>
    <row r="114" spans="1:62" ht="12" customHeight="1" x14ac:dyDescent="0.25">
      <c r="A114" s="1"/>
      <c r="B114" s="59"/>
      <c r="C114" s="1"/>
      <c r="D114" s="13" t="s">
        <v>20</v>
      </c>
      <c r="E114" s="8"/>
      <c r="F114" s="14">
        <f>(F111+F112+F113)</f>
        <v>6696.1299999999992</v>
      </c>
      <c r="G114" s="8"/>
      <c r="H114" s="15">
        <f>(H111+H112+H113)</f>
        <v>3011.86</v>
      </c>
      <c r="I114" s="16">
        <f t="shared" si="172"/>
        <v>-3684.2699999999991</v>
      </c>
      <c r="J114" s="17">
        <f t="shared" si="173"/>
        <v>-0.55020885197868008</v>
      </c>
      <c r="K114" s="8"/>
      <c r="L114" s="15">
        <f>(L111+L112+L113)</f>
        <v>2791.46</v>
      </c>
      <c r="M114" s="16">
        <f t="shared" si="174"/>
        <v>-220.40000000000009</v>
      </c>
      <c r="N114" s="17">
        <f t="shared" si="175"/>
        <v>-7.3177372122210205E-2</v>
      </c>
      <c r="O114" s="8"/>
      <c r="P114" s="15">
        <f>(P111+P112+P113)</f>
        <v>5808.12</v>
      </c>
      <c r="Q114" s="16">
        <f t="shared" si="176"/>
        <v>3016.66</v>
      </c>
      <c r="R114" s="17">
        <f t="shared" si="177"/>
        <v>1.0806746290471652</v>
      </c>
      <c r="S114" s="8"/>
      <c r="T114" s="15">
        <f>(T111+T112+T113)</f>
        <v>5675.37</v>
      </c>
      <c r="U114" s="16">
        <f t="shared" si="178"/>
        <v>-132.75</v>
      </c>
      <c r="V114" s="17">
        <f t="shared" si="179"/>
        <v>-2.2855932728662598E-2</v>
      </c>
      <c r="W114" s="8"/>
      <c r="X114" s="15">
        <v>4633.3499999999995</v>
      </c>
      <c r="Y114" s="16">
        <f t="shared" si="180"/>
        <v>-1042.0200000000004</v>
      </c>
      <c r="Z114" s="17">
        <f t="shared" si="181"/>
        <v>-0.18360388838084574</v>
      </c>
      <c r="AA114" s="8"/>
      <c r="AB114" s="15">
        <v>6899.2899999999991</v>
      </c>
      <c r="AC114" s="16">
        <f t="shared" si="182"/>
        <v>2265.9399999999996</v>
      </c>
      <c r="AD114" s="17">
        <f t="shared" si="183"/>
        <v>0.48905003938834746</v>
      </c>
      <c r="AE114" s="8"/>
      <c r="AF114" s="15">
        <f>SUM(AF111:AF113)</f>
        <v>8686.7599999999984</v>
      </c>
      <c r="AG114" s="16">
        <f t="shared" si="184"/>
        <v>1787.4699999999993</v>
      </c>
      <c r="AH114" s="17">
        <f t="shared" si="185"/>
        <v>0.25908028217396284</v>
      </c>
      <c r="AI114" s="8"/>
      <c r="AJ114" s="15">
        <f>SUM(AJ111:AJ113)</f>
        <v>10210.310000000001</v>
      </c>
      <c r="AK114" s="16">
        <f t="shared" si="186"/>
        <v>1523.5500000000029</v>
      </c>
      <c r="AL114" s="17">
        <f t="shared" si="187"/>
        <v>0.17538760136115239</v>
      </c>
      <c r="AM114" s="8"/>
      <c r="AN114" s="15">
        <f>SUM(AN111:AN113)</f>
        <v>9200.4500000000007</v>
      </c>
      <c r="AO114" s="16">
        <f t="shared" si="188"/>
        <v>-1009.8600000000006</v>
      </c>
      <c r="AP114" s="17">
        <f t="shared" si="189"/>
        <v>-9.8905909810769743E-2</v>
      </c>
      <c r="AR114" s="15">
        <f>SUM(AR111:AR113)</f>
        <v>4847.1000000000004</v>
      </c>
      <c r="AS114" s="16">
        <f t="shared" si="190"/>
        <v>-4353.3500000000004</v>
      </c>
      <c r="AT114" s="17">
        <f t="shared" si="191"/>
        <v>-0.47316707334967312</v>
      </c>
      <c r="AV114" s="15">
        <f>SUM(AV111:AV113)</f>
        <v>4847.1000000000004</v>
      </c>
      <c r="AW114" s="16">
        <f t="shared" si="192"/>
        <v>-4353.3500000000004</v>
      </c>
      <c r="AX114" s="17">
        <f t="shared" si="193"/>
        <v>-0.47316707334967312</v>
      </c>
      <c r="AZ114" s="15">
        <f>SUM(AZ111:AZ113)</f>
        <v>4847.1000000000004</v>
      </c>
      <c r="BA114" s="16">
        <f t="shared" si="123"/>
        <v>-4353.3500000000004</v>
      </c>
      <c r="BB114" s="17">
        <f t="shared" si="124"/>
        <v>-0.47316707334967312</v>
      </c>
      <c r="BD114" s="15">
        <f>SUM(BD111:BD113)</f>
        <v>4847.1000000000004</v>
      </c>
      <c r="BE114" s="16">
        <f t="shared" si="161"/>
        <v>-4353.3500000000004</v>
      </c>
      <c r="BF114" s="17">
        <f t="shared" si="162"/>
        <v>-0.47316707334967312</v>
      </c>
      <c r="BH114" s="15">
        <f>SUM(BH111:BH113)</f>
        <v>4847.1000000000004</v>
      </c>
      <c r="BI114" s="16">
        <f t="shared" si="194"/>
        <v>-4353.3500000000004</v>
      </c>
      <c r="BJ114" s="17">
        <f t="shared" si="195"/>
        <v>-0.47316707334967312</v>
      </c>
    </row>
    <row r="115" spans="1:62" ht="12" customHeight="1" x14ac:dyDescent="0.25">
      <c r="A115" s="1"/>
      <c r="B115" s="59"/>
      <c r="C115" s="1"/>
      <c r="D115" s="7" t="s">
        <v>21</v>
      </c>
      <c r="E115" s="8"/>
      <c r="F115" s="9">
        <v>1609.96</v>
      </c>
      <c r="G115" s="8"/>
      <c r="H115" s="10">
        <v>3109.85</v>
      </c>
      <c r="I115" s="11">
        <f t="shared" si="172"/>
        <v>1499.8899999999999</v>
      </c>
      <c r="J115" s="12">
        <f t="shared" si="173"/>
        <v>0.931631841784889</v>
      </c>
      <c r="K115" s="8"/>
      <c r="L115" s="10">
        <v>3232.39</v>
      </c>
      <c r="M115" s="11">
        <f t="shared" si="174"/>
        <v>122.53999999999996</v>
      </c>
      <c r="N115" s="12">
        <f t="shared" si="175"/>
        <v>3.9403829766708975E-2</v>
      </c>
      <c r="O115" s="8"/>
      <c r="P115" s="10">
        <v>1694.1</v>
      </c>
      <c r="Q115" s="11">
        <f t="shared" si="176"/>
        <v>-1538.29</v>
      </c>
      <c r="R115" s="12">
        <f t="shared" si="177"/>
        <v>-0.47589863846874914</v>
      </c>
      <c r="S115" s="8"/>
      <c r="T115" s="10">
        <v>1611.75</v>
      </c>
      <c r="U115" s="11">
        <f t="shared" si="178"/>
        <v>-82.349999999999909</v>
      </c>
      <c r="V115" s="12">
        <f t="shared" si="179"/>
        <v>-4.8609881352930762E-2</v>
      </c>
      <c r="W115" s="8"/>
      <c r="X115" s="10">
        <v>2102.4300000000003</v>
      </c>
      <c r="Y115" s="11">
        <f t="shared" si="180"/>
        <v>490.68000000000029</v>
      </c>
      <c r="Z115" s="12">
        <f t="shared" si="181"/>
        <v>0.30443927408096805</v>
      </c>
      <c r="AA115" s="8"/>
      <c r="AB115" s="10">
        <v>2443.1200000000003</v>
      </c>
      <c r="AC115" s="11">
        <f t="shared" si="182"/>
        <v>340.69000000000005</v>
      </c>
      <c r="AD115" s="12">
        <f t="shared" si="183"/>
        <v>0.16204582316652627</v>
      </c>
      <c r="AE115" s="8"/>
      <c r="AF115" s="10">
        <v>2701.05</v>
      </c>
      <c r="AG115" s="11">
        <f t="shared" si="184"/>
        <v>257.92999999999984</v>
      </c>
      <c r="AH115" s="12">
        <f t="shared" si="185"/>
        <v>0.10557402010543893</v>
      </c>
      <c r="AI115" s="8"/>
      <c r="AJ115" s="10">
        <v>3090.0500000000011</v>
      </c>
      <c r="AK115" s="11">
        <f t="shared" si="186"/>
        <v>389.00000000000091</v>
      </c>
      <c r="AL115" s="12">
        <f t="shared" si="187"/>
        <v>0.14401806704800024</v>
      </c>
      <c r="AM115" s="8"/>
      <c r="AN115" s="10">
        <v>2767.5600000000004</v>
      </c>
      <c r="AO115" s="11">
        <f t="shared" si="188"/>
        <v>-322.49000000000069</v>
      </c>
      <c r="AP115" s="12">
        <f t="shared" si="189"/>
        <v>-0.10436400705490223</v>
      </c>
      <c r="AR115" s="10">
        <v>1738.7999999999997</v>
      </c>
      <c r="AS115" s="11">
        <f t="shared" si="190"/>
        <v>-1028.7600000000007</v>
      </c>
      <c r="AT115" s="12">
        <f t="shared" si="191"/>
        <v>-0.37172093829944086</v>
      </c>
      <c r="AV115" s="10">
        <v>1738.7999999999997</v>
      </c>
      <c r="AW115" s="11">
        <f t="shared" si="192"/>
        <v>-1028.7600000000007</v>
      </c>
      <c r="AX115" s="12">
        <f t="shared" si="193"/>
        <v>-0.37172093829944086</v>
      </c>
      <c r="AZ115" s="10">
        <v>1738.7999999999997</v>
      </c>
      <c r="BA115" s="11">
        <f t="shared" si="123"/>
        <v>-1028.7600000000007</v>
      </c>
      <c r="BB115" s="12">
        <f t="shared" si="124"/>
        <v>-0.37172093829944086</v>
      </c>
      <c r="BD115" s="10">
        <v>1738.7999999999997</v>
      </c>
      <c r="BE115" s="11">
        <f t="shared" si="161"/>
        <v>-1028.7600000000007</v>
      </c>
      <c r="BF115" s="12">
        <f t="shared" si="162"/>
        <v>-0.37172093829944086</v>
      </c>
      <c r="BH115" s="10">
        <v>1738.7999999999997</v>
      </c>
      <c r="BI115" s="11">
        <f t="shared" si="194"/>
        <v>-1028.7600000000007</v>
      </c>
      <c r="BJ115" s="12">
        <f t="shared" si="195"/>
        <v>-0.37172093829944086</v>
      </c>
    </row>
    <row r="116" spans="1:62" ht="12" customHeight="1" x14ac:dyDescent="0.25">
      <c r="A116" s="1"/>
      <c r="B116" s="59"/>
      <c r="C116" s="1"/>
      <c r="D116" s="7" t="s">
        <v>22</v>
      </c>
      <c r="E116" s="8"/>
      <c r="F116" s="9">
        <v>1165.4000000000001</v>
      </c>
      <c r="G116" s="8"/>
      <c r="H116" s="10">
        <v>1001.82</v>
      </c>
      <c r="I116" s="11">
        <f t="shared" si="172"/>
        <v>-163.58000000000004</v>
      </c>
      <c r="J116" s="12">
        <f t="shared" si="173"/>
        <v>-0.14036382357988675</v>
      </c>
      <c r="K116" s="8"/>
      <c r="L116" s="10">
        <v>1049.1300000000001</v>
      </c>
      <c r="M116" s="11">
        <f t="shared" si="174"/>
        <v>47.310000000000059</v>
      </c>
      <c r="N116" s="12">
        <f t="shared" si="175"/>
        <v>4.7224052224950741E-2</v>
      </c>
      <c r="O116" s="8"/>
      <c r="P116" s="10">
        <v>1294.19</v>
      </c>
      <c r="Q116" s="11">
        <f t="shared" si="176"/>
        <v>245.05999999999995</v>
      </c>
      <c r="R116" s="12">
        <f t="shared" si="177"/>
        <v>0.23358401723332656</v>
      </c>
      <c r="S116" s="8"/>
      <c r="T116" s="10">
        <v>1360.64</v>
      </c>
      <c r="U116" s="11">
        <f t="shared" si="178"/>
        <v>66.450000000000045</v>
      </c>
      <c r="V116" s="12">
        <f t="shared" si="179"/>
        <v>5.1344856628470437E-2</v>
      </c>
      <c r="W116" s="8"/>
      <c r="X116" s="10">
        <v>1437.89</v>
      </c>
      <c r="Y116" s="11">
        <f t="shared" si="180"/>
        <v>77.25</v>
      </c>
      <c r="Z116" s="12">
        <f t="shared" si="181"/>
        <v>5.6774753057384775E-2</v>
      </c>
      <c r="AA116" s="8"/>
      <c r="AB116" s="10">
        <v>1615.61</v>
      </c>
      <c r="AC116" s="11">
        <f t="shared" si="182"/>
        <v>177.7199999999998</v>
      </c>
      <c r="AD116" s="12">
        <f t="shared" si="183"/>
        <v>0.12359777173497255</v>
      </c>
      <c r="AE116" s="8"/>
      <c r="AF116" s="10">
        <v>2030.4399999999998</v>
      </c>
      <c r="AG116" s="11">
        <f t="shared" si="184"/>
        <v>414.82999999999993</v>
      </c>
      <c r="AH116" s="12">
        <f t="shared" si="185"/>
        <v>0.25676369916006947</v>
      </c>
      <c r="AI116" s="8"/>
      <c r="AJ116" s="10">
        <v>1970.1500000000003</v>
      </c>
      <c r="AK116" s="11">
        <f t="shared" si="186"/>
        <v>-60.289999999999509</v>
      </c>
      <c r="AL116" s="12">
        <f t="shared" si="187"/>
        <v>-2.9693071452492781E-2</v>
      </c>
      <c r="AM116" s="8"/>
      <c r="AN116" s="10">
        <v>1548.2200000000003</v>
      </c>
      <c r="AO116" s="11">
        <f t="shared" si="188"/>
        <v>-421.93000000000006</v>
      </c>
      <c r="AP116" s="12">
        <f t="shared" si="189"/>
        <v>-0.21416135827221272</v>
      </c>
      <c r="AR116" s="10">
        <v>907.78000000000009</v>
      </c>
      <c r="AS116" s="11">
        <f t="shared" si="190"/>
        <v>-640.44000000000017</v>
      </c>
      <c r="AT116" s="12">
        <f t="shared" si="191"/>
        <v>-0.41366214103938725</v>
      </c>
      <c r="AV116" s="10">
        <v>907.78000000000009</v>
      </c>
      <c r="AW116" s="11">
        <f t="shared" si="192"/>
        <v>-640.44000000000017</v>
      </c>
      <c r="AX116" s="12">
        <f t="shared" si="193"/>
        <v>-0.41366214103938725</v>
      </c>
      <c r="AZ116" s="10">
        <v>907.78000000000009</v>
      </c>
      <c r="BA116" s="11">
        <f t="shared" si="123"/>
        <v>-640.44000000000017</v>
      </c>
      <c r="BB116" s="12">
        <f t="shared" si="124"/>
        <v>-0.41366214103938725</v>
      </c>
      <c r="BD116" s="10">
        <v>907.78000000000009</v>
      </c>
      <c r="BE116" s="11">
        <f t="shared" si="161"/>
        <v>-640.44000000000017</v>
      </c>
      <c r="BF116" s="12">
        <f t="shared" si="162"/>
        <v>-0.41366214103938725</v>
      </c>
      <c r="BH116" s="10">
        <v>907.78000000000009</v>
      </c>
      <c r="BI116" s="11">
        <f t="shared" si="194"/>
        <v>-640.44000000000017</v>
      </c>
      <c r="BJ116" s="12">
        <f t="shared" si="195"/>
        <v>-0.41366214103938725</v>
      </c>
    </row>
    <row r="117" spans="1:62" ht="12" customHeight="1" x14ac:dyDescent="0.25">
      <c r="A117" s="1"/>
      <c r="B117" s="59"/>
      <c r="C117" s="1"/>
      <c r="D117" s="13" t="s">
        <v>23</v>
      </c>
      <c r="E117" s="8"/>
      <c r="F117" s="14">
        <f>(F115+F116)</f>
        <v>2775.36</v>
      </c>
      <c r="G117" s="8"/>
      <c r="H117" s="15">
        <f>(H115+H116)</f>
        <v>4111.67</v>
      </c>
      <c r="I117" s="16">
        <f t="shared" si="172"/>
        <v>1336.31</v>
      </c>
      <c r="J117" s="17">
        <f t="shared" si="173"/>
        <v>0.48149068949613749</v>
      </c>
      <c r="K117" s="8"/>
      <c r="L117" s="15">
        <f>(L115+L116)</f>
        <v>4281.5200000000004</v>
      </c>
      <c r="M117" s="16">
        <f t="shared" si="174"/>
        <v>169.85000000000036</v>
      </c>
      <c r="N117" s="17">
        <f t="shared" si="175"/>
        <v>4.1309249039927831E-2</v>
      </c>
      <c r="O117" s="8"/>
      <c r="P117" s="15">
        <f>(P115+P116)</f>
        <v>2988.29</v>
      </c>
      <c r="Q117" s="16">
        <f t="shared" si="176"/>
        <v>-1293.2300000000005</v>
      </c>
      <c r="R117" s="17">
        <f t="shared" si="177"/>
        <v>-0.30204927222108047</v>
      </c>
      <c r="S117" s="8"/>
      <c r="T117" s="15">
        <f>(T115+T116)</f>
        <v>2972.3900000000003</v>
      </c>
      <c r="U117" s="16">
        <f t="shared" si="178"/>
        <v>-15.899999999999636</v>
      </c>
      <c r="V117" s="17">
        <f t="shared" si="179"/>
        <v>-5.3207687339581478E-3</v>
      </c>
      <c r="W117" s="8"/>
      <c r="X117" s="15">
        <v>3540.3200000000006</v>
      </c>
      <c r="Y117" s="16">
        <f t="shared" si="180"/>
        <v>567.93000000000029</v>
      </c>
      <c r="Z117" s="17">
        <f t="shared" si="181"/>
        <v>0.19106846678935141</v>
      </c>
      <c r="AA117" s="8"/>
      <c r="AB117" s="15">
        <v>4058.7300000000005</v>
      </c>
      <c r="AC117" s="16">
        <f t="shared" si="182"/>
        <v>518.40999999999985</v>
      </c>
      <c r="AD117" s="17">
        <f t="shared" si="183"/>
        <v>0.14643026619062671</v>
      </c>
      <c r="AE117" s="8"/>
      <c r="AF117" s="15">
        <f>SUM(AF115:AF116)</f>
        <v>4731.49</v>
      </c>
      <c r="AG117" s="16">
        <f t="shared" si="184"/>
        <v>672.75999999999931</v>
      </c>
      <c r="AH117" s="17">
        <f t="shared" si="185"/>
        <v>0.16575628336942816</v>
      </c>
      <c r="AI117" s="8"/>
      <c r="AJ117" s="15">
        <f>SUM(AJ115:AJ116)</f>
        <v>5060.2000000000016</v>
      </c>
      <c r="AK117" s="16">
        <f t="shared" si="186"/>
        <v>328.71000000000186</v>
      </c>
      <c r="AL117" s="17">
        <f t="shared" si="187"/>
        <v>6.9472829911930933E-2</v>
      </c>
      <c r="AM117" s="8"/>
      <c r="AN117" s="15">
        <f>SUM(AN115:AN116)</f>
        <v>4315.7800000000007</v>
      </c>
      <c r="AO117" s="16">
        <f t="shared" si="188"/>
        <v>-744.42000000000098</v>
      </c>
      <c r="AP117" s="17">
        <f t="shared" si="189"/>
        <v>-0.14711276234140958</v>
      </c>
      <c r="AR117" s="15">
        <f>SUM(AR115:AR116)</f>
        <v>2646.58</v>
      </c>
      <c r="AS117" s="16">
        <f t="shared" si="190"/>
        <v>-1669.2000000000007</v>
      </c>
      <c r="AT117" s="17">
        <f t="shared" si="191"/>
        <v>-0.38676670265861568</v>
      </c>
      <c r="AV117" s="15">
        <f>SUM(AV115:AV116)</f>
        <v>2646.58</v>
      </c>
      <c r="AW117" s="16">
        <f t="shared" si="192"/>
        <v>-1669.2000000000007</v>
      </c>
      <c r="AX117" s="17">
        <f t="shared" si="193"/>
        <v>-0.38676670265861568</v>
      </c>
      <c r="AZ117" s="15">
        <f>SUM(AZ115:AZ116)</f>
        <v>2646.58</v>
      </c>
      <c r="BA117" s="16">
        <f t="shared" si="123"/>
        <v>-1669.2000000000007</v>
      </c>
      <c r="BB117" s="17">
        <f t="shared" si="124"/>
        <v>-0.38676670265861568</v>
      </c>
      <c r="BD117" s="15">
        <f>SUM(BD115:BD116)</f>
        <v>2646.58</v>
      </c>
      <c r="BE117" s="16">
        <f t="shared" si="161"/>
        <v>-1669.2000000000007</v>
      </c>
      <c r="BF117" s="17">
        <f t="shared" si="162"/>
        <v>-0.38676670265861568</v>
      </c>
      <c r="BH117" s="15">
        <f>SUM(BH115:BH116)</f>
        <v>2646.58</v>
      </c>
      <c r="BI117" s="16">
        <f t="shared" si="194"/>
        <v>-1669.2000000000007</v>
      </c>
      <c r="BJ117" s="17">
        <f t="shared" si="195"/>
        <v>-0.38676670265861568</v>
      </c>
    </row>
    <row r="118" spans="1:62" ht="12" customHeight="1" x14ac:dyDescent="0.25">
      <c r="A118" s="1"/>
      <c r="B118" s="59"/>
      <c r="C118" s="1"/>
      <c r="D118" s="7" t="s">
        <v>24</v>
      </c>
      <c r="E118" s="8"/>
      <c r="F118" s="9">
        <v>1262.8399999999999</v>
      </c>
      <c r="G118" s="8"/>
      <c r="H118" s="10">
        <v>893.48</v>
      </c>
      <c r="I118" s="11">
        <f t="shared" si="172"/>
        <v>-369.3599999999999</v>
      </c>
      <c r="J118" s="12">
        <f t="shared" si="173"/>
        <v>-0.29248360837477427</v>
      </c>
      <c r="K118" s="8"/>
      <c r="L118" s="10">
        <v>605.20000000000005</v>
      </c>
      <c r="M118" s="11">
        <f t="shared" si="174"/>
        <v>-288.27999999999997</v>
      </c>
      <c r="N118" s="12">
        <f t="shared" si="175"/>
        <v>-0.3226485203921744</v>
      </c>
      <c r="O118" s="8"/>
      <c r="P118" s="10">
        <v>664.06</v>
      </c>
      <c r="Q118" s="11">
        <f t="shared" si="176"/>
        <v>58.8599999999999</v>
      </c>
      <c r="R118" s="12">
        <f t="shared" si="177"/>
        <v>9.7257105089226581E-2</v>
      </c>
      <c r="S118" s="8"/>
      <c r="T118" s="10">
        <v>896.81</v>
      </c>
      <c r="U118" s="11">
        <f t="shared" si="178"/>
        <v>232.75</v>
      </c>
      <c r="V118" s="12">
        <f t="shared" si="179"/>
        <v>0.35049543715929277</v>
      </c>
      <c r="W118" s="8"/>
      <c r="X118" s="10">
        <v>2033.19</v>
      </c>
      <c r="Y118" s="11">
        <f t="shared" si="180"/>
        <v>1136.3800000000001</v>
      </c>
      <c r="Z118" s="12">
        <f t="shared" si="181"/>
        <v>1.2671357366666296</v>
      </c>
      <c r="AA118" s="8"/>
      <c r="AB118" s="10">
        <v>3692.41</v>
      </c>
      <c r="AC118" s="11">
        <f t="shared" si="182"/>
        <v>1659.2199999999998</v>
      </c>
      <c r="AD118" s="12">
        <f t="shared" si="183"/>
        <v>0.81606736212552677</v>
      </c>
      <c r="AE118" s="8"/>
      <c r="AF118" s="10">
        <v>3888.8000000000006</v>
      </c>
      <c r="AG118" s="11">
        <f t="shared" si="184"/>
        <v>196.39000000000078</v>
      </c>
      <c r="AH118" s="12">
        <f t="shared" si="185"/>
        <v>5.3187484596781243E-2</v>
      </c>
      <c r="AI118" s="8"/>
      <c r="AJ118" s="10">
        <v>3866.14</v>
      </c>
      <c r="AK118" s="11">
        <f t="shared" si="186"/>
        <v>-22.660000000000764</v>
      </c>
      <c r="AL118" s="12">
        <f t="shared" si="187"/>
        <v>-5.8269903312078153E-3</v>
      </c>
      <c r="AM118" s="8"/>
      <c r="AN118" s="10">
        <v>3520.6099999999997</v>
      </c>
      <c r="AO118" s="11">
        <f t="shared" si="188"/>
        <v>-345.5300000000002</v>
      </c>
      <c r="AP118" s="12">
        <f t="shared" si="189"/>
        <v>-8.9373380167298677E-2</v>
      </c>
      <c r="AR118" s="10">
        <v>2058.66</v>
      </c>
      <c r="AS118" s="11">
        <f t="shared" si="190"/>
        <v>-1461.9499999999998</v>
      </c>
      <c r="AT118" s="12">
        <f t="shared" si="191"/>
        <v>-0.41525474278605123</v>
      </c>
      <c r="AV118" s="10">
        <v>2058.66</v>
      </c>
      <c r="AW118" s="11">
        <f t="shared" si="192"/>
        <v>-1461.9499999999998</v>
      </c>
      <c r="AX118" s="12">
        <f t="shared" si="193"/>
        <v>-0.41525474278605123</v>
      </c>
      <c r="AZ118" s="10">
        <v>2058.66</v>
      </c>
      <c r="BA118" s="11">
        <f t="shared" si="123"/>
        <v>-1461.9499999999998</v>
      </c>
      <c r="BB118" s="12">
        <f t="shared" si="124"/>
        <v>-0.41525474278605123</v>
      </c>
      <c r="BD118" s="10">
        <v>2058.66</v>
      </c>
      <c r="BE118" s="11">
        <f t="shared" si="161"/>
        <v>-1461.9499999999998</v>
      </c>
      <c r="BF118" s="12">
        <f t="shared" si="162"/>
        <v>-0.41525474278605123</v>
      </c>
      <c r="BH118" s="10">
        <v>2058.66</v>
      </c>
      <c r="BI118" s="11">
        <f t="shared" si="194"/>
        <v>-1461.9499999999998</v>
      </c>
      <c r="BJ118" s="12">
        <f t="shared" si="195"/>
        <v>-0.41525474278605123</v>
      </c>
    </row>
    <row r="119" spans="1:62" ht="12" customHeight="1" x14ac:dyDescent="0.25">
      <c r="A119" s="1"/>
      <c r="B119" s="59"/>
      <c r="C119" s="1"/>
      <c r="D119" s="7" t="s">
        <v>25</v>
      </c>
      <c r="E119" s="8"/>
      <c r="F119" s="9">
        <v>417.91</v>
      </c>
      <c r="G119" s="8"/>
      <c r="H119" s="10">
        <v>334.42</v>
      </c>
      <c r="I119" s="11">
        <f t="shared" si="172"/>
        <v>-83.490000000000009</v>
      </c>
      <c r="J119" s="12">
        <f t="shared" si="173"/>
        <v>-0.19977985690698952</v>
      </c>
      <c r="K119" s="8"/>
      <c r="L119" s="10">
        <v>822.05</v>
      </c>
      <c r="M119" s="11">
        <f t="shared" si="174"/>
        <v>487.62999999999994</v>
      </c>
      <c r="N119" s="12">
        <f t="shared" si="175"/>
        <v>1.4581364750912025</v>
      </c>
      <c r="O119" s="8"/>
      <c r="P119" s="10">
        <v>1944.17</v>
      </c>
      <c r="Q119" s="11">
        <f t="shared" si="176"/>
        <v>1122.1200000000001</v>
      </c>
      <c r="R119" s="12">
        <f t="shared" si="177"/>
        <v>1.3650264582446328</v>
      </c>
      <c r="S119" s="8"/>
      <c r="T119" s="10">
        <v>2374.2399999999998</v>
      </c>
      <c r="U119" s="11">
        <f t="shared" si="178"/>
        <v>430.06999999999971</v>
      </c>
      <c r="V119" s="12">
        <f t="shared" si="179"/>
        <v>0.22121007936548742</v>
      </c>
      <c r="W119" s="8"/>
      <c r="X119" s="10">
        <v>2402.9299999999998</v>
      </c>
      <c r="Y119" s="11">
        <f t="shared" si="180"/>
        <v>28.690000000000055</v>
      </c>
      <c r="Z119" s="12">
        <f t="shared" si="181"/>
        <v>1.2083866837387935E-2</v>
      </c>
      <c r="AA119" s="8"/>
      <c r="AB119" s="10">
        <v>2773.2600000000011</v>
      </c>
      <c r="AC119" s="11">
        <f t="shared" si="182"/>
        <v>370.33000000000129</v>
      </c>
      <c r="AD119" s="12">
        <f t="shared" si="183"/>
        <v>0.15411601669628383</v>
      </c>
      <c r="AE119" s="8"/>
      <c r="AF119" s="10">
        <v>2283.1099999999997</v>
      </c>
      <c r="AG119" s="11">
        <f t="shared" si="184"/>
        <v>-490.15000000000146</v>
      </c>
      <c r="AH119" s="12">
        <f t="shared" si="185"/>
        <v>-0.17674145229801796</v>
      </c>
      <c r="AI119" s="8"/>
      <c r="AJ119" s="10">
        <v>1879.3999999999999</v>
      </c>
      <c r="AK119" s="11">
        <f t="shared" si="186"/>
        <v>-403.70999999999981</v>
      </c>
      <c r="AL119" s="12">
        <f t="shared" si="187"/>
        <v>-0.17682459452238386</v>
      </c>
      <c r="AM119" s="8"/>
      <c r="AN119" s="10">
        <v>2033.54</v>
      </c>
      <c r="AO119" s="11">
        <f t="shared" si="188"/>
        <v>154.1400000000001</v>
      </c>
      <c r="AP119" s="12">
        <f t="shared" si="189"/>
        <v>8.2015536873470296E-2</v>
      </c>
      <c r="AR119" s="10">
        <v>1166.6399999999999</v>
      </c>
      <c r="AS119" s="11">
        <f t="shared" si="190"/>
        <v>-866.90000000000009</v>
      </c>
      <c r="AT119" s="12">
        <f t="shared" si="191"/>
        <v>-0.4263009333477582</v>
      </c>
      <c r="AV119" s="10">
        <v>1166.6399999999999</v>
      </c>
      <c r="AW119" s="11">
        <f t="shared" si="192"/>
        <v>-866.90000000000009</v>
      </c>
      <c r="AX119" s="12">
        <f t="shared" si="193"/>
        <v>-0.4263009333477582</v>
      </c>
      <c r="AZ119" s="10">
        <v>1166.6399999999999</v>
      </c>
      <c r="BA119" s="11">
        <f t="shared" si="123"/>
        <v>-866.90000000000009</v>
      </c>
      <c r="BB119" s="12">
        <f t="shared" si="124"/>
        <v>-0.4263009333477582</v>
      </c>
      <c r="BD119" s="10">
        <v>1166.6399999999999</v>
      </c>
      <c r="BE119" s="11">
        <f t="shared" si="161"/>
        <v>-866.90000000000009</v>
      </c>
      <c r="BF119" s="12">
        <f t="shared" si="162"/>
        <v>-0.4263009333477582</v>
      </c>
      <c r="BH119" s="10">
        <v>1166.6399999999999</v>
      </c>
      <c r="BI119" s="11">
        <f t="shared" si="194"/>
        <v>-866.90000000000009</v>
      </c>
      <c r="BJ119" s="12">
        <f t="shared" si="195"/>
        <v>-0.4263009333477582</v>
      </c>
    </row>
    <row r="120" spans="1:62" ht="12" customHeight="1" x14ac:dyDescent="0.25">
      <c r="A120" s="1"/>
      <c r="B120" s="59"/>
      <c r="C120" s="1"/>
      <c r="D120" s="13" t="s">
        <v>26</v>
      </c>
      <c r="E120" s="8"/>
      <c r="F120" s="14">
        <f>(F118+F119)</f>
        <v>1680.75</v>
      </c>
      <c r="G120" s="8"/>
      <c r="H120" s="15">
        <f>(H118+H119)</f>
        <v>1227.9000000000001</v>
      </c>
      <c r="I120" s="16">
        <f t="shared" si="172"/>
        <v>-452.84999999999991</v>
      </c>
      <c r="J120" s="17">
        <f t="shared" si="173"/>
        <v>-0.26943328871039707</v>
      </c>
      <c r="K120" s="8"/>
      <c r="L120" s="15">
        <f>(L118+L119)</f>
        <v>1427.25</v>
      </c>
      <c r="M120" s="16">
        <f t="shared" si="174"/>
        <v>199.34999999999991</v>
      </c>
      <c r="N120" s="17">
        <f t="shared" si="175"/>
        <v>0.16235035426337641</v>
      </c>
      <c r="O120" s="8"/>
      <c r="P120" s="15">
        <f>(P118+P119)</f>
        <v>2608.23</v>
      </c>
      <c r="Q120" s="16">
        <f t="shared" si="176"/>
        <v>1180.98</v>
      </c>
      <c r="R120" s="17">
        <f t="shared" si="177"/>
        <v>0.82745139253809774</v>
      </c>
      <c r="S120" s="8"/>
      <c r="T120" s="15">
        <f>(T118+T119)</f>
        <v>3271.0499999999997</v>
      </c>
      <c r="U120" s="16">
        <f t="shared" si="178"/>
        <v>662.81999999999971</v>
      </c>
      <c r="V120" s="17">
        <f t="shared" si="179"/>
        <v>0.25412636155553758</v>
      </c>
      <c r="W120" s="8"/>
      <c r="X120" s="15">
        <v>4436.12</v>
      </c>
      <c r="Y120" s="16">
        <f t="shared" si="180"/>
        <v>1165.0700000000002</v>
      </c>
      <c r="Z120" s="17">
        <f t="shared" si="181"/>
        <v>0.35617615138869785</v>
      </c>
      <c r="AA120" s="8"/>
      <c r="AB120" s="15">
        <v>6465.670000000001</v>
      </c>
      <c r="AC120" s="16">
        <f t="shared" si="182"/>
        <v>2029.5500000000011</v>
      </c>
      <c r="AD120" s="17">
        <f t="shared" si="183"/>
        <v>0.45750565809761712</v>
      </c>
      <c r="AE120" s="8"/>
      <c r="AF120" s="15">
        <f>SUM(AF118:AF119)</f>
        <v>6171.91</v>
      </c>
      <c r="AG120" s="16">
        <f t="shared" si="184"/>
        <v>-293.76000000000113</v>
      </c>
      <c r="AH120" s="17">
        <f t="shared" si="185"/>
        <v>-4.5433806550597367E-2</v>
      </c>
      <c r="AI120" s="8"/>
      <c r="AJ120" s="15">
        <f>SUM(AJ118:AJ119)</f>
        <v>5745.54</v>
      </c>
      <c r="AK120" s="16">
        <f t="shared" si="186"/>
        <v>-426.36999999999989</v>
      </c>
      <c r="AL120" s="17">
        <f t="shared" si="187"/>
        <v>-6.9082342419121479E-2</v>
      </c>
      <c r="AM120" s="8"/>
      <c r="AN120" s="15">
        <f>SUM(AN118:AN119)</f>
        <v>5554.15</v>
      </c>
      <c r="AO120" s="16">
        <f t="shared" si="188"/>
        <v>-191.39000000000033</v>
      </c>
      <c r="AP120" s="17">
        <f t="shared" si="189"/>
        <v>-3.3311055183672944E-2</v>
      </c>
      <c r="AR120" s="15">
        <f>SUM(AR118:AR119)</f>
        <v>3225.2999999999997</v>
      </c>
      <c r="AS120" s="16">
        <f t="shared" si="190"/>
        <v>-2328.85</v>
      </c>
      <c r="AT120" s="17">
        <f t="shared" si="191"/>
        <v>-0.41929908266791505</v>
      </c>
      <c r="AV120" s="15">
        <f>SUM(AV118:AV119)</f>
        <v>3225.2999999999997</v>
      </c>
      <c r="AW120" s="16">
        <f t="shared" si="192"/>
        <v>-2328.85</v>
      </c>
      <c r="AX120" s="17">
        <f t="shared" si="193"/>
        <v>-0.41929908266791505</v>
      </c>
      <c r="AZ120" s="15">
        <f>SUM(AZ118:AZ119)</f>
        <v>3225.2999999999997</v>
      </c>
      <c r="BA120" s="16">
        <f t="shared" si="123"/>
        <v>-2328.85</v>
      </c>
      <c r="BB120" s="17">
        <f t="shared" si="124"/>
        <v>-0.41929908266791505</v>
      </c>
      <c r="BD120" s="15">
        <f>SUM(BD118:BD119)</f>
        <v>3225.2999999999997</v>
      </c>
      <c r="BE120" s="16">
        <f t="shared" si="161"/>
        <v>-2328.85</v>
      </c>
      <c r="BF120" s="17">
        <f t="shared" si="162"/>
        <v>-0.41929908266791505</v>
      </c>
      <c r="BH120" s="15">
        <f>SUM(BH118:BH119)</f>
        <v>3225.2999999999997</v>
      </c>
      <c r="BI120" s="16">
        <f t="shared" si="194"/>
        <v>-2328.85</v>
      </c>
      <c r="BJ120" s="17">
        <f t="shared" si="195"/>
        <v>-0.41929908266791505</v>
      </c>
    </row>
    <row r="121" spans="1:62" ht="2.25" customHeight="1" x14ac:dyDescent="0.25">
      <c r="A121" s="1"/>
      <c r="B121" s="59"/>
      <c r="C121" s="1"/>
      <c r="D121" s="18"/>
      <c r="E121" s="19"/>
      <c r="F121" s="20"/>
      <c r="G121" s="19"/>
      <c r="H121" s="20"/>
      <c r="I121" s="21"/>
      <c r="J121" s="22"/>
      <c r="K121" s="19"/>
      <c r="L121" s="20"/>
      <c r="M121" s="21"/>
      <c r="N121" s="22"/>
      <c r="O121" s="19"/>
      <c r="P121" s="20"/>
      <c r="Q121" s="21"/>
      <c r="R121" s="22"/>
      <c r="S121" s="19"/>
      <c r="T121" s="20"/>
      <c r="U121" s="21"/>
      <c r="V121" s="22"/>
      <c r="W121" s="19"/>
      <c r="X121" s="20"/>
      <c r="Y121" s="21"/>
      <c r="Z121" s="22"/>
      <c r="AA121" s="19"/>
      <c r="AB121" s="20"/>
      <c r="AE121" s="19"/>
      <c r="AF121" s="20"/>
      <c r="AI121" s="19"/>
      <c r="AJ121" s="20"/>
      <c r="AM121" s="19"/>
      <c r="AN121" s="20"/>
      <c r="AR121" s="20"/>
      <c r="AV121" s="20"/>
      <c r="AZ121" s="20"/>
      <c r="BA121">
        <f t="shared" si="123"/>
        <v>0</v>
      </c>
      <c r="BB121" t="e">
        <f t="shared" si="124"/>
        <v>#DIV/0!</v>
      </c>
      <c r="BD121" s="20"/>
      <c r="BE121">
        <f t="shared" si="161"/>
        <v>0</v>
      </c>
      <c r="BH121" s="20"/>
      <c r="BI121" s="11"/>
      <c r="BJ121" s="12"/>
    </row>
    <row r="122" spans="1:62" ht="12" customHeight="1" x14ac:dyDescent="0.25">
      <c r="A122" s="1"/>
      <c r="B122" s="60"/>
      <c r="C122" s="1"/>
      <c r="D122" s="13" t="s">
        <v>27</v>
      </c>
      <c r="E122" s="23"/>
      <c r="F122" s="14">
        <f>(F107+F110+F114+F117+F120)</f>
        <v>17137.919999999998</v>
      </c>
      <c r="G122" s="23"/>
      <c r="H122" s="15">
        <f>(H107+H110+H114+H117+H120)</f>
        <v>11260.43</v>
      </c>
      <c r="I122" s="16">
        <f>(H122-F122)</f>
        <v>-5877.489999999998</v>
      </c>
      <c r="J122" s="17">
        <f>(H122/F122)-1</f>
        <v>-0.34295235361117327</v>
      </c>
      <c r="K122" s="23"/>
      <c r="L122" s="15">
        <f>(L107+L110+L114+L117+L120)</f>
        <v>11729.310000000001</v>
      </c>
      <c r="M122" s="16">
        <f>(L122-H122)</f>
        <v>468.88000000000102</v>
      </c>
      <c r="N122" s="17">
        <f>(L122/H122)-1</f>
        <v>4.1639617670018003E-2</v>
      </c>
      <c r="O122" s="23"/>
      <c r="P122" s="15">
        <f>(P107+P110+P114+P117+P120)</f>
        <v>15127.599999999999</v>
      </c>
      <c r="Q122" s="16">
        <f>(P122-L122)</f>
        <v>3398.2899999999972</v>
      </c>
      <c r="R122" s="17">
        <f>(P122/L122)-1</f>
        <v>0.28972633513821333</v>
      </c>
      <c r="S122" s="23"/>
      <c r="T122" s="15">
        <f>(T107+T110+T114+T117+T120)</f>
        <v>16886.02</v>
      </c>
      <c r="U122" s="16">
        <f>(T122-P122)</f>
        <v>1758.4200000000019</v>
      </c>
      <c r="V122" s="17">
        <f>(T122/P122)-1</f>
        <v>0.11623919194055921</v>
      </c>
      <c r="W122" s="23"/>
      <c r="X122" s="15">
        <f>(X107+X110+X114+X117+X120)</f>
        <v>19522.409999999996</v>
      </c>
      <c r="Y122" s="16">
        <f>(X122-T122)</f>
        <v>2636.3899999999958</v>
      </c>
      <c r="Z122" s="17">
        <f>(X122/T122)-1</f>
        <v>0.15612856078578585</v>
      </c>
      <c r="AA122" s="23"/>
      <c r="AB122" s="15">
        <f>(AB107+AB110+AB114+AB117+AB120)</f>
        <v>24239.93</v>
      </c>
      <c r="AC122" s="16">
        <f>(AB122-X122)</f>
        <v>4717.5200000000041</v>
      </c>
      <c r="AD122" s="17">
        <f>(AB122/X122)-1</f>
        <v>0.24164639509158992</v>
      </c>
      <c r="AE122" s="23"/>
      <c r="AF122" s="15">
        <f>(AF107+AF110+AF114+AF117+AF120)</f>
        <v>25061.1</v>
      </c>
      <c r="AG122" s="16">
        <f>(AF122-AB122)</f>
        <v>821.16999999999825</v>
      </c>
      <c r="AH122" s="17">
        <f>(AF122/AB122)-1</f>
        <v>3.3876747993909051E-2</v>
      </c>
      <c r="AI122" s="23"/>
      <c r="AJ122" s="15">
        <f>(AJ107+AJ110+AJ114+AJ117+AJ120)</f>
        <v>29022.510000000006</v>
      </c>
      <c r="AK122" s="16">
        <f>(AJ122-AF122)</f>
        <v>3961.4100000000071</v>
      </c>
      <c r="AL122" s="17">
        <f>(AJ122/AF122)-1</f>
        <v>0.15807007673246609</v>
      </c>
      <c r="AM122" s="23"/>
      <c r="AN122" s="15">
        <f>(AN107+AN110+AN114+AN117+AN120)</f>
        <v>30166.980000000003</v>
      </c>
      <c r="AO122" s="16">
        <f>(AN122-AJ122)</f>
        <v>1144.4699999999975</v>
      </c>
      <c r="AP122" s="17">
        <f>(AN122/AJ122)-1</f>
        <v>3.9433873913730988E-2</v>
      </c>
      <c r="AR122" s="15">
        <f>(AR107+AR110+AR114+AR117+AR120)</f>
        <v>19907.189999999999</v>
      </c>
      <c r="AS122" s="16">
        <f>(AR122-AN122)</f>
        <v>-10259.790000000005</v>
      </c>
      <c r="AT122" s="17">
        <f>(AR122/AN122)-1</f>
        <v>-0.34010000338118052</v>
      </c>
      <c r="AV122" s="15">
        <f>(AV107+AV110+AV114+AV117+AV120)</f>
        <v>19907.189999999999</v>
      </c>
      <c r="AW122" s="16">
        <f t="shared" si="192"/>
        <v>-10259.790000000005</v>
      </c>
      <c r="AX122" s="17">
        <f t="shared" si="193"/>
        <v>-0.34010000338118052</v>
      </c>
      <c r="AZ122" s="15">
        <f>(AZ107+AZ110+AZ114+AZ117+AZ120)</f>
        <v>19907.189999999999</v>
      </c>
      <c r="BA122" s="16">
        <f t="shared" si="123"/>
        <v>-10259.790000000005</v>
      </c>
      <c r="BB122" s="17">
        <f t="shared" si="124"/>
        <v>-0.34010000338118052</v>
      </c>
      <c r="BD122" s="15">
        <f>(BD107+BD110+BD114+BD117+BD120)</f>
        <v>19907.189999999999</v>
      </c>
      <c r="BE122" s="16">
        <f t="shared" si="161"/>
        <v>-10259.790000000005</v>
      </c>
      <c r="BF122" s="17">
        <f t="shared" si="162"/>
        <v>-0.34010000338118052</v>
      </c>
      <c r="BH122" s="15">
        <f>(BH107+BH110+BH114+BH117+BH120)</f>
        <v>19907.189999999999</v>
      </c>
      <c r="BI122" s="16">
        <f>(BH122-AN122)</f>
        <v>-10259.790000000005</v>
      </c>
      <c r="BJ122" s="17">
        <f>(BH122/AN122)-1</f>
        <v>-0.34010000338118052</v>
      </c>
    </row>
    <row r="123" spans="1:62" ht="12" customHeight="1" x14ac:dyDescent="0.25">
      <c r="A123" s="1"/>
      <c r="B123" s="5"/>
      <c r="C123" s="1"/>
      <c r="D123" s="1"/>
      <c r="E123" s="6"/>
      <c r="F123" s="6"/>
      <c r="G123" s="6"/>
      <c r="H123" s="6"/>
      <c r="I123" s="24"/>
      <c r="J123" s="6"/>
      <c r="K123" s="6"/>
      <c r="L123" s="6"/>
      <c r="M123" s="24"/>
      <c r="N123" s="6"/>
      <c r="O123" s="6"/>
      <c r="P123" s="6"/>
      <c r="Q123" s="24"/>
      <c r="R123" s="6"/>
      <c r="S123" s="6"/>
      <c r="T123" s="6"/>
      <c r="U123" s="24"/>
      <c r="V123" s="6"/>
      <c r="W123" s="6"/>
      <c r="X123" s="6"/>
      <c r="Y123" s="24"/>
      <c r="Z123" s="6"/>
      <c r="AA123" s="6"/>
      <c r="AB123" s="6"/>
      <c r="AC123" s="24"/>
      <c r="AD123" s="6"/>
      <c r="AE123" s="6"/>
      <c r="AF123" s="6"/>
      <c r="AG123" s="24"/>
      <c r="AH123" s="6"/>
      <c r="AI123" s="6"/>
      <c r="AJ123" s="6"/>
      <c r="AK123" s="24"/>
      <c r="AL123" s="6"/>
      <c r="AM123" s="6"/>
      <c r="AN123" s="6"/>
      <c r="AO123" s="24"/>
      <c r="AP123" s="6"/>
      <c r="AR123" s="6"/>
      <c r="AS123" s="24"/>
      <c r="AT123" s="6"/>
      <c r="AV123" s="6"/>
      <c r="AW123" s="24"/>
      <c r="AX123" s="6"/>
      <c r="AZ123" s="6"/>
      <c r="BA123" s="24"/>
      <c r="BB123" s="6"/>
      <c r="BD123" s="6"/>
      <c r="BE123" s="24"/>
      <c r="BF123" s="6"/>
      <c r="BH123" s="6"/>
      <c r="BI123" s="24"/>
      <c r="BJ123" s="6"/>
    </row>
    <row r="124" spans="1:62" ht="12" customHeight="1" x14ac:dyDescent="0.25">
      <c r="A124" s="1"/>
      <c r="B124" s="58" t="s">
        <v>33</v>
      </c>
      <c r="C124" s="1"/>
      <c r="D124" s="7" t="s">
        <v>10</v>
      </c>
      <c r="E124" s="8"/>
      <c r="F124" s="9">
        <v>183.66</v>
      </c>
      <c r="G124" s="8"/>
      <c r="H124" s="10">
        <v>109.78</v>
      </c>
      <c r="I124" s="11">
        <f t="shared" ref="I124:I140" si="196">(H124-F124)</f>
        <v>-73.88</v>
      </c>
      <c r="J124" s="12">
        <f t="shared" ref="J124:J140" si="197">(H124/F124)-1</f>
        <v>-0.40226505499292164</v>
      </c>
      <c r="K124" s="8"/>
      <c r="L124" s="10">
        <v>104.05000000000003</v>
      </c>
      <c r="M124" s="11">
        <f t="shared" ref="M124:M140" si="198">(L124-H124)</f>
        <v>-5.7299999999999756</v>
      </c>
      <c r="N124" s="12">
        <f t="shared" ref="N124:N140" si="199">(L124/H124)-1</f>
        <v>-5.2195299690289465E-2</v>
      </c>
      <c r="O124" s="8"/>
      <c r="P124" s="10">
        <v>52.63</v>
      </c>
      <c r="Q124" s="11">
        <f t="shared" ref="Q124:Q140" si="200">(P124-L124)</f>
        <v>-51.420000000000023</v>
      </c>
      <c r="R124" s="12">
        <f t="shared" ref="R124:R140" si="201">(P124/L124)-1</f>
        <v>-0.49418548774627591</v>
      </c>
      <c r="S124" s="8"/>
      <c r="T124" s="10">
        <v>33.74</v>
      </c>
      <c r="U124" s="11">
        <f t="shared" ref="U124:U140" si="202">(T124-P124)</f>
        <v>-18.89</v>
      </c>
      <c r="V124" s="12">
        <f t="shared" ref="V124:V140" si="203">(T124/P124)-1</f>
        <v>-0.35892076762302871</v>
      </c>
      <c r="W124" s="8"/>
      <c r="X124" s="10">
        <v>15.439999999999989</v>
      </c>
      <c r="Y124" s="11">
        <f t="shared" ref="Y124:Y140" si="204">(X124-T124)</f>
        <v>-18.300000000000011</v>
      </c>
      <c r="Z124" s="12">
        <f t="shared" ref="Z124:Z140" si="205">(X124/T124)-1</f>
        <v>-0.54238292827504475</v>
      </c>
      <c r="AA124" s="8"/>
      <c r="AB124" s="10">
        <v>19.559999999999995</v>
      </c>
      <c r="AC124" s="11">
        <f t="shared" ref="AC124:AC140" si="206">(AB124-X124)</f>
        <v>4.1200000000000063</v>
      </c>
      <c r="AD124" s="12">
        <f t="shared" ref="AD124:AD140" si="207">(AB124/X124)-1</f>
        <v>0.26683937823834247</v>
      </c>
      <c r="AE124" s="8"/>
      <c r="AF124" s="10">
        <v>31.800000000000008</v>
      </c>
      <c r="AG124" s="11">
        <f t="shared" ref="AG124:AG140" si="208">(AF124-AB124)</f>
        <v>12.240000000000013</v>
      </c>
      <c r="AH124" s="12">
        <f t="shared" ref="AH124:AH140" si="209">(AF124/AB124)-1</f>
        <v>0.625766871165645</v>
      </c>
      <c r="AI124" s="8"/>
      <c r="AJ124" s="10">
        <v>63.610000000000021</v>
      </c>
      <c r="AK124" s="11">
        <f t="shared" ref="AK124:AK140" si="210">(AJ124-AF124)</f>
        <v>31.810000000000013</v>
      </c>
      <c r="AL124" s="12">
        <f t="shared" ref="AL124:AL140" si="211">(AJ124/AF124)-1</f>
        <v>1.0003144654088052</v>
      </c>
      <c r="AM124" s="8"/>
      <c r="AN124" s="10">
        <v>97.19</v>
      </c>
      <c r="AO124" s="11">
        <f t="shared" ref="AO124:AO140" si="212">(AN124-AJ124)</f>
        <v>33.579999999999977</v>
      </c>
      <c r="AP124" s="12">
        <f t="shared" ref="AP124:AP140" si="213">(AN124/AJ124)-1</f>
        <v>0.52790441754441075</v>
      </c>
      <c r="AR124" s="10">
        <v>218.81000000000006</v>
      </c>
      <c r="AS124" s="11">
        <f t="shared" ref="AS124:AS140" si="214">(AR124-AN124)</f>
        <v>121.62000000000006</v>
      </c>
      <c r="AT124" s="12">
        <f t="shared" ref="AT124:AT140" si="215">(AR124/AN124)-1</f>
        <v>1.2513633089824063</v>
      </c>
      <c r="AV124" s="10">
        <v>218.81000000000006</v>
      </c>
      <c r="AW124" s="11">
        <f t="shared" si="192"/>
        <v>121.62000000000006</v>
      </c>
      <c r="AX124" s="12">
        <f t="shared" si="193"/>
        <v>1.2513633089824063</v>
      </c>
      <c r="AZ124" s="10">
        <v>218.81000000000006</v>
      </c>
      <c r="BA124" s="11">
        <f t="shared" si="123"/>
        <v>121.62000000000006</v>
      </c>
      <c r="BB124" s="12">
        <f t="shared" si="124"/>
        <v>1.2513633089824063</v>
      </c>
      <c r="BD124" s="10">
        <v>218.81000000000006</v>
      </c>
      <c r="BE124" s="11">
        <f t="shared" si="161"/>
        <v>121.62000000000006</v>
      </c>
      <c r="BF124" s="12">
        <f t="shared" si="162"/>
        <v>1.2513633089824063</v>
      </c>
      <c r="BH124" s="10">
        <v>218.81000000000006</v>
      </c>
      <c r="BI124" s="11">
        <f>(BH124-AN124)</f>
        <v>121.62000000000006</v>
      </c>
      <c r="BJ124" s="12">
        <f>(BH124/AN124)-1</f>
        <v>1.2513633089824063</v>
      </c>
    </row>
    <row r="125" spans="1:62" ht="12" customHeight="1" x14ac:dyDescent="0.25">
      <c r="A125" s="1"/>
      <c r="B125" s="59"/>
      <c r="C125" s="1"/>
      <c r="D125" s="7" t="s">
        <v>11</v>
      </c>
      <c r="E125" s="8"/>
      <c r="F125" s="9">
        <v>925.75</v>
      </c>
      <c r="G125" s="8"/>
      <c r="H125" s="10">
        <v>785.33</v>
      </c>
      <c r="I125" s="11">
        <f t="shared" si="196"/>
        <v>-140.41999999999996</v>
      </c>
      <c r="J125" s="12">
        <f t="shared" si="197"/>
        <v>-0.15168241965973528</v>
      </c>
      <c r="K125" s="8"/>
      <c r="L125" s="10">
        <v>864.13000000000022</v>
      </c>
      <c r="M125" s="11">
        <f t="shared" si="198"/>
        <v>78.800000000000182</v>
      </c>
      <c r="N125" s="12">
        <f t="shared" si="199"/>
        <v>0.10033998446512959</v>
      </c>
      <c r="O125" s="8"/>
      <c r="P125" s="10">
        <v>503.4</v>
      </c>
      <c r="Q125" s="11">
        <f t="shared" si="200"/>
        <v>-360.73000000000025</v>
      </c>
      <c r="R125" s="12">
        <f t="shared" si="201"/>
        <v>-0.41744876349623339</v>
      </c>
      <c r="S125" s="8"/>
      <c r="T125" s="10">
        <v>591.24</v>
      </c>
      <c r="U125" s="11">
        <f t="shared" si="202"/>
        <v>87.840000000000032</v>
      </c>
      <c r="V125" s="12">
        <f t="shared" si="203"/>
        <v>0.17449344457687732</v>
      </c>
      <c r="W125" s="8"/>
      <c r="X125" s="10">
        <v>367.1099999999999</v>
      </c>
      <c r="Y125" s="11">
        <f t="shared" si="204"/>
        <v>-224.13000000000011</v>
      </c>
      <c r="Z125" s="12">
        <f t="shared" si="205"/>
        <v>-0.37908463568094197</v>
      </c>
      <c r="AA125" s="8"/>
      <c r="AB125" s="10">
        <v>402.10999999999967</v>
      </c>
      <c r="AC125" s="11">
        <f t="shared" si="206"/>
        <v>34.999999999999773</v>
      </c>
      <c r="AD125" s="12">
        <f t="shared" si="207"/>
        <v>9.5339271607964404E-2</v>
      </c>
      <c r="AE125" s="8"/>
      <c r="AF125" s="10">
        <v>640.21999999999935</v>
      </c>
      <c r="AG125" s="11">
        <f t="shared" si="208"/>
        <v>238.10999999999967</v>
      </c>
      <c r="AH125" s="12">
        <f t="shared" si="209"/>
        <v>0.59215140135783706</v>
      </c>
      <c r="AI125" s="8"/>
      <c r="AJ125" s="10">
        <v>418.69999999999919</v>
      </c>
      <c r="AK125" s="11">
        <f t="shared" si="210"/>
        <v>-221.52000000000015</v>
      </c>
      <c r="AL125" s="12">
        <f t="shared" si="211"/>
        <v>-0.34600606041673232</v>
      </c>
      <c r="AM125" s="8"/>
      <c r="AN125" s="10">
        <v>612.29000000000019</v>
      </c>
      <c r="AO125" s="11">
        <f t="shared" si="212"/>
        <v>193.590000000001</v>
      </c>
      <c r="AP125" s="12">
        <f t="shared" si="213"/>
        <v>0.46235968473847944</v>
      </c>
      <c r="AR125" s="10">
        <v>833.63999999999953</v>
      </c>
      <c r="AS125" s="11">
        <f t="shared" si="214"/>
        <v>221.34999999999934</v>
      </c>
      <c r="AT125" s="12">
        <f t="shared" si="215"/>
        <v>0.36151170197128701</v>
      </c>
      <c r="AV125" s="10">
        <v>833.63999999999953</v>
      </c>
      <c r="AW125" s="11">
        <f t="shared" si="192"/>
        <v>221.34999999999934</v>
      </c>
      <c r="AX125" s="12">
        <f t="shared" si="193"/>
        <v>0.36151170197128701</v>
      </c>
      <c r="AZ125" s="10">
        <v>833.63999999999953</v>
      </c>
      <c r="BA125" s="11">
        <f t="shared" si="123"/>
        <v>221.34999999999934</v>
      </c>
      <c r="BB125" s="12">
        <f t="shared" si="124"/>
        <v>0.36151170197128701</v>
      </c>
      <c r="BD125" s="10">
        <v>833.63999999999953</v>
      </c>
      <c r="BE125" s="11">
        <f t="shared" si="161"/>
        <v>221.34999999999934</v>
      </c>
      <c r="BF125" s="12">
        <f t="shared" si="162"/>
        <v>0.36151170197128701</v>
      </c>
      <c r="BH125" s="10">
        <v>833.63999999999953</v>
      </c>
      <c r="BI125" s="11">
        <f t="shared" ref="BI125:BI140" si="216">(BH125-AN125)</f>
        <v>221.34999999999934</v>
      </c>
      <c r="BJ125" s="12">
        <f t="shared" ref="BJ125:BJ140" si="217">(BH125/AN125)-1</f>
        <v>0.36151170197128701</v>
      </c>
    </row>
    <row r="126" spans="1:62" ht="12" customHeight="1" x14ac:dyDescent="0.25">
      <c r="A126" s="1"/>
      <c r="B126" s="59"/>
      <c r="C126" s="1"/>
      <c r="D126" s="7" t="s">
        <v>12</v>
      </c>
      <c r="E126" s="8"/>
      <c r="F126" s="9">
        <v>257.92</v>
      </c>
      <c r="G126" s="8"/>
      <c r="H126" s="10">
        <v>341.7</v>
      </c>
      <c r="I126" s="11">
        <f t="shared" si="196"/>
        <v>83.779999999999973</v>
      </c>
      <c r="J126" s="12">
        <f t="shared" si="197"/>
        <v>0.32482940446650121</v>
      </c>
      <c r="K126" s="8"/>
      <c r="L126" s="10">
        <v>284.00999999999988</v>
      </c>
      <c r="M126" s="11">
        <f t="shared" si="198"/>
        <v>-57.690000000000111</v>
      </c>
      <c r="N126" s="12">
        <f t="shared" si="199"/>
        <v>-0.16883230904302049</v>
      </c>
      <c r="O126" s="8"/>
      <c r="P126" s="10">
        <v>178.52</v>
      </c>
      <c r="Q126" s="11">
        <f t="shared" si="200"/>
        <v>-105.48999999999987</v>
      </c>
      <c r="R126" s="12">
        <f t="shared" si="201"/>
        <v>-0.37143058343016055</v>
      </c>
      <c r="S126" s="8"/>
      <c r="T126" s="10">
        <v>183.07</v>
      </c>
      <c r="U126" s="11">
        <f t="shared" si="202"/>
        <v>4.5499999999999829</v>
      </c>
      <c r="V126" s="12">
        <f t="shared" si="203"/>
        <v>2.5487340354021892E-2</v>
      </c>
      <c r="W126" s="8"/>
      <c r="X126" s="10">
        <v>93.210000000000051</v>
      </c>
      <c r="Y126" s="11">
        <f t="shared" si="204"/>
        <v>-89.859999999999943</v>
      </c>
      <c r="Z126" s="12">
        <f t="shared" si="205"/>
        <v>-0.49085049434642458</v>
      </c>
      <c r="AA126" s="8"/>
      <c r="AB126" s="10">
        <v>105.69</v>
      </c>
      <c r="AC126" s="11">
        <f t="shared" si="206"/>
        <v>12.479999999999947</v>
      </c>
      <c r="AD126" s="12">
        <f t="shared" si="207"/>
        <v>0.1338912133891208</v>
      </c>
      <c r="AE126" s="8"/>
      <c r="AF126" s="10">
        <v>91.710000000000008</v>
      </c>
      <c r="AG126" s="11">
        <f t="shared" si="208"/>
        <v>-13.97999999999999</v>
      </c>
      <c r="AH126" s="12">
        <f t="shared" si="209"/>
        <v>-0.13227363042861184</v>
      </c>
      <c r="AI126" s="8"/>
      <c r="AJ126" s="10">
        <v>36.089999999999989</v>
      </c>
      <c r="AK126" s="11">
        <f t="shared" si="210"/>
        <v>-55.620000000000019</v>
      </c>
      <c r="AL126" s="12">
        <f t="shared" si="211"/>
        <v>-0.60647693817468129</v>
      </c>
      <c r="AM126" s="8"/>
      <c r="AN126" s="10">
        <v>24.3</v>
      </c>
      <c r="AO126" s="11">
        <f t="shared" si="212"/>
        <v>-11.789999999999988</v>
      </c>
      <c r="AP126" s="12">
        <f t="shared" si="213"/>
        <v>-0.32668329177057331</v>
      </c>
      <c r="AR126" s="10">
        <v>64.309999999999988</v>
      </c>
      <c r="AS126" s="11">
        <f t="shared" si="214"/>
        <v>40.009999999999991</v>
      </c>
      <c r="AT126" s="12">
        <f t="shared" si="215"/>
        <v>1.6465020576131684</v>
      </c>
      <c r="AV126" s="10">
        <v>64.309999999999988</v>
      </c>
      <c r="AW126" s="11">
        <f t="shared" si="192"/>
        <v>40.009999999999991</v>
      </c>
      <c r="AX126" s="12">
        <f t="shared" si="193"/>
        <v>1.6465020576131684</v>
      </c>
      <c r="AZ126" s="10">
        <v>64.309999999999988</v>
      </c>
      <c r="BA126" s="11">
        <f t="shared" si="123"/>
        <v>40.009999999999991</v>
      </c>
      <c r="BB126" s="12">
        <f t="shared" si="124"/>
        <v>1.6465020576131684</v>
      </c>
      <c r="BD126" s="10">
        <v>64.309999999999988</v>
      </c>
      <c r="BE126" s="11">
        <f t="shared" si="161"/>
        <v>40.009999999999991</v>
      </c>
      <c r="BF126" s="12">
        <f t="shared" si="162"/>
        <v>1.6465020576131684</v>
      </c>
      <c r="BH126" s="10">
        <v>64.309999999999988</v>
      </c>
      <c r="BI126" s="11">
        <f t="shared" si="216"/>
        <v>40.009999999999991</v>
      </c>
      <c r="BJ126" s="12">
        <f t="shared" si="217"/>
        <v>1.6465020576131684</v>
      </c>
    </row>
    <row r="127" spans="1:62" ht="12" customHeight="1" x14ac:dyDescent="0.25">
      <c r="A127" s="1"/>
      <c r="B127" s="59"/>
      <c r="C127" s="1"/>
      <c r="D127" s="13" t="s">
        <v>13</v>
      </c>
      <c r="E127" s="8"/>
      <c r="F127" s="14">
        <f>(F124+F125+F126)</f>
        <v>1367.3300000000002</v>
      </c>
      <c r="G127" s="8"/>
      <c r="H127" s="15">
        <f>(H124+H125+H126)</f>
        <v>1236.81</v>
      </c>
      <c r="I127" s="16">
        <f t="shared" si="196"/>
        <v>-130.52000000000021</v>
      </c>
      <c r="J127" s="17">
        <f t="shared" si="197"/>
        <v>-9.5456107889097863E-2</v>
      </c>
      <c r="K127" s="8"/>
      <c r="L127" s="15">
        <f>(L124+L125+L126)</f>
        <v>1252.19</v>
      </c>
      <c r="M127" s="16">
        <f t="shared" si="198"/>
        <v>15.380000000000109</v>
      </c>
      <c r="N127" s="17">
        <f t="shared" si="199"/>
        <v>1.2435216403489768E-2</v>
      </c>
      <c r="O127" s="8"/>
      <c r="P127" s="15">
        <f>(P124+P125+P126)</f>
        <v>734.55</v>
      </c>
      <c r="Q127" s="16">
        <f t="shared" si="200"/>
        <v>-517.6400000000001</v>
      </c>
      <c r="R127" s="17">
        <f t="shared" si="201"/>
        <v>-0.41338774467133588</v>
      </c>
      <c r="S127" s="8"/>
      <c r="T127" s="15">
        <f>(T124+T125+T126)</f>
        <v>808.05</v>
      </c>
      <c r="U127" s="16">
        <f t="shared" si="202"/>
        <v>73.5</v>
      </c>
      <c r="V127" s="17">
        <f t="shared" si="203"/>
        <v>0.10006126199714105</v>
      </c>
      <c r="W127" s="8"/>
      <c r="X127" s="15">
        <v>475.75999999999993</v>
      </c>
      <c r="Y127" s="16">
        <f t="shared" si="204"/>
        <v>-332.29</v>
      </c>
      <c r="Z127" s="17">
        <f t="shared" si="205"/>
        <v>-0.41122455293608073</v>
      </c>
      <c r="AA127" s="8"/>
      <c r="AB127" s="15">
        <v>527.35999999999967</v>
      </c>
      <c r="AC127" s="16">
        <f t="shared" si="206"/>
        <v>51.599999999999739</v>
      </c>
      <c r="AD127" s="17">
        <f t="shared" si="207"/>
        <v>0.10845804607364995</v>
      </c>
      <c r="AE127" s="8"/>
      <c r="AF127" s="15">
        <f>SUM(AF124:AF126)</f>
        <v>763.72999999999934</v>
      </c>
      <c r="AG127" s="16">
        <f t="shared" si="208"/>
        <v>236.36999999999966</v>
      </c>
      <c r="AH127" s="17">
        <f t="shared" si="209"/>
        <v>0.44821374393203839</v>
      </c>
      <c r="AI127" s="8"/>
      <c r="AJ127" s="15">
        <f>SUM(AJ124:AJ126)</f>
        <v>518.39999999999918</v>
      </c>
      <c r="AK127" s="16">
        <f t="shared" si="210"/>
        <v>-245.33000000000015</v>
      </c>
      <c r="AL127" s="17">
        <f t="shared" si="211"/>
        <v>-0.3212260877535259</v>
      </c>
      <c r="AM127" s="8"/>
      <c r="AN127" s="15">
        <f>SUM(AN124:AN126)</f>
        <v>733.7800000000002</v>
      </c>
      <c r="AO127" s="16">
        <f t="shared" si="212"/>
        <v>215.38000000000102</v>
      </c>
      <c r="AP127" s="17">
        <f t="shared" si="213"/>
        <v>0.41547067901234835</v>
      </c>
      <c r="AR127" s="15">
        <f>SUM(AR124:AR126)</f>
        <v>1116.7599999999995</v>
      </c>
      <c r="AS127" s="16">
        <f t="shared" si="214"/>
        <v>382.97999999999934</v>
      </c>
      <c r="AT127" s="17">
        <f t="shared" si="215"/>
        <v>0.52192755321758466</v>
      </c>
      <c r="AV127" s="15">
        <f>SUM(AV124:AV126)</f>
        <v>1116.7599999999995</v>
      </c>
      <c r="AW127" s="16">
        <f t="shared" si="192"/>
        <v>382.97999999999934</v>
      </c>
      <c r="AX127" s="17">
        <f t="shared" si="193"/>
        <v>0.52192755321758466</v>
      </c>
      <c r="AZ127" s="15">
        <f>SUM(AZ124:AZ126)</f>
        <v>1116.7599999999995</v>
      </c>
      <c r="BA127" s="16">
        <f t="shared" si="123"/>
        <v>382.97999999999934</v>
      </c>
      <c r="BB127" s="17">
        <f t="shared" si="124"/>
        <v>0.52192755321758466</v>
      </c>
      <c r="BD127" s="15">
        <f>SUM(BD124:BD126)</f>
        <v>1116.7599999999995</v>
      </c>
      <c r="BE127" s="16">
        <f t="shared" si="161"/>
        <v>382.97999999999934</v>
      </c>
      <c r="BF127" s="17">
        <f t="shared" si="162"/>
        <v>0.52192755321758466</v>
      </c>
      <c r="BH127" s="15">
        <f>SUM(BH124:BH126)</f>
        <v>1116.7599999999995</v>
      </c>
      <c r="BI127" s="16">
        <f t="shared" si="216"/>
        <v>382.97999999999934</v>
      </c>
      <c r="BJ127" s="17">
        <f t="shared" si="217"/>
        <v>0.52192755321758466</v>
      </c>
    </row>
    <row r="128" spans="1:62" ht="12" customHeight="1" x14ac:dyDescent="0.25">
      <c r="A128" s="1"/>
      <c r="B128" s="59"/>
      <c r="C128" s="1"/>
      <c r="D128" s="7" t="s">
        <v>14</v>
      </c>
      <c r="E128" s="8"/>
      <c r="F128" s="9">
        <v>162.66999999999999</v>
      </c>
      <c r="G128" s="8"/>
      <c r="H128" s="10">
        <v>82</v>
      </c>
      <c r="I128" s="11">
        <f t="shared" si="196"/>
        <v>-80.669999999999987</v>
      </c>
      <c r="J128" s="12">
        <f t="shared" si="197"/>
        <v>-0.49591196901702828</v>
      </c>
      <c r="K128" s="8"/>
      <c r="L128" s="10">
        <v>72.369999999999962</v>
      </c>
      <c r="M128" s="11">
        <f t="shared" si="198"/>
        <v>-9.6300000000000381</v>
      </c>
      <c r="N128" s="12">
        <f t="shared" si="199"/>
        <v>-0.11743902439024434</v>
      </c>
      <c r="O128" s="8"/>
      <c r="P128" s="10">
        <v>58.51</v>
      </c>
      <c r="Q128" s="11">
        <f t="shared" si="200"/>
        <v>-13.859999999999964</v>
      </c>
      <c r="R128" s="12">
        <f t="shared" si="201"/>
        <v>-0.19151582147298563</v>
      </c>
      <c r="S128" s="8"/>
      <c r="T128" s="10">
        <v>46.28</v>
      </c>
      <c r="U128" s="11">
        <f t="shared" si="202"/>
        <v>-12.229999999999997</v>
      </c>
      <c r="V128" s="12">
        <f t="shared" si="203"/>
        <v>-0.20902409844471026</v>
      </c>
      <c r="W128" s="8"/>
      <c r="X128" s="10">
        <v>42.97999999999999</v>
      </c>
      <c r="Y128" s="11">
        <f t="shared" si="204"/>
        <v>-3.3000000000000114</v>
      </c>
      <c r="Z128" s="12">
        <f t="shared" si="205"/>
        <v>-7.1305099394987304E-2</v>
      </c>
      <c r="AA128" s="8"/>
      <c r="AB128" s="10">
        <v>55.64</v>
      </c>
      <c r="AC128" s="11">
        <f t="shared" si="206"/>
        <v>12.660000000000011</v>
      </c>
      <c r="AD128" s="12">
        <f t="shared" si="207"/>
        <v>0.29455560725919061</v>
      </c>
      <c r="AE128" s="8"/>
      <c r="AF128" s="47">
        <v>107.44000000000003</v>
      </c>
      <c r="AG128" s="11">
        <f t="shared" si="208"/>
        <v>51.800000000000026</v>
      </c>
      <c r="AH128" s="12">
        <f t="shared" si="209"/>
        <v>0.93098490294752012</v>
      </c>
      <c r="AI128" s="8"/>
      <c r="AJ128" s="47">
        <v>133.86999999999998</v>
      </c>
      <c r="AK128" s="11">
        <f t="shared" si="210"/>
        <v>26.42999999999995</v>
      </c>
      <c r="AL128" s="12">
        <f t="shared" si="211"/>
        <v>0.24599776619508518</v>
      </c>
      <c r="AM128" s="8"/>
      <c r="AN128" s="47">
        <v>95.199999999999989</v>
      </c>
      <c r="AO128" s="11">
        <f t="shared" si="212"/>
        <v>-38.669999999999987</v>
      </c>
      <c r="AP128" s="12">
        <f t="shared" si="213"/>
        <v>-0.28886232912527077</v>
      </c>
      <c r="AR128" s="47">
        <v>187.51999999999998</v>
      </c>
      <c r="AS128" s="11">
        <f t="shared" si="214"/>
        <v>92.32</v>
      </c>
      <c r="AT128" s="12">
        <f t="shared" si="215"/>
        <v>0.96974789915966397</v>
      </c>
      <c r="AV128" s="47">
        <v>187.51999999999998</v>
      </c>
      <c r="AW128" s="11">
        <f t="shared" si="192"/>
        <v>92.32</v>
      </c>
      <c r="AX128" s="12">
        <f t="shared" si="193"/>
        <v>0.96974789915966397</v>
      </c>
      <c r="AZ128" s="47">
        <v>187.51999999999998</v>
      </c>
      <c r="BA128" s="11">
        <f t="shared" si="123"/>
        <v>92.32</v>
      </c>
      <c r="BB128" s="12">
        <f t="shared" si="124"/>
        <v>0.96974789915966397</v>
      </c>
      <c r="BD128" s="47">
        <v>187.51999999999998</v>
      </c>
      <c r="BE128" s="11">
        <f t="shared" si="161"/>
        <v>92.32</v>
      </c>
      <c r="BF128" s="12">
        <f t="shared" si="162"/>
        <v>0.96974789915966397</v>
      </c>
      <c r="BH128" s="47">
        <v>187.51999999999998</v>
      </c>
      <c r="BI128" s="11">
        <f t="shared" si="216"/>
        <v>92.32</v>
      </c>
      <c r="BJ128" s="12">
        <f t="shared" si="217"/>
        <v>0.96974789915966397</v>
      </c>
    </row>
    <row r="129" spans="1:62" ht="12" customHeight="1" x14ac:dyDescent="0.25">
      <c r="A129" s="1"/>
      <c r="B129" s="59"/>
      <c r="C129" s="1"/>
      <c r="D129" s="7" t="s">
        <v>15</v>
      </c>
      <c r="E129" s="8"/>
      <c r="F129" s="9">
        <v>211.38</v>
      </c>
      <c r="G129" s="8"/>
      <c r="H129" s="10">
        <v>189.76</v>
      </c>
      <c r="I129" s="11">
        <f t="shared" si="196"/>
        <v>-21.620000000000005</v>
      </c>
      <c r="J129" s="12">
        <f t="shared" si="197"/>
        <v>-0.10228025357176651</v>
      </c>
      <c r="K129" s="8"/>
      <c r="L129" s="10">
        <v>111.92</v>
      </c>
      <c r="M129" s="11">
        <f t="shared" si="198"/>
        <v>-77.839999999999989</v>
      </c>
      <c r="N129" s="12">
        <f t="shared" si="199"/>
        <v>-0.4102023608768971</v>
      </c>
      <c r="O129" s="8"/>
      <c r="P129" s="10">
        <v>116</v>
      </c>
      <c r="Q129" s="11">
        <f t="shared" si="200"/>
        <v>4.0799999999999983</v>
      </c>
      <c r="R129" s="12">
        <f t="shared" si="201"/>
        <v>3.6454610436025714E-2</v>
      </c>
      <c r="S129" s="8"/>
      <c r="T129" s="10">
        <v>234.39</v>
      </c>
      <c r="U129" s="11">
        <f t="shared" si="202"/>
        <v>118.38999999999999</v>
      </c>
      <c r="V129" s="12">
        <f t="shared" si="203"/>
        <v>1.0206034482758621</v>
      </c>
      <c r="W129" s="8"/>
      <c r="X129" s="10">
        <v>100.05000000000008</v>
      </c>
      <c r="Y129" s="11">
        <f t="shared" si="204"/>
        <v>-134.33999999999992</v>
      </c>
      <c r="Z129" s="12">
        <f t="shared" si="205"/>
        <v>-0.57314731857161105</v>
      </c>
      <c r="AA129" s="8"/>
      <c r="AB129" s="10">
        <v>182.14</v>
      </c>
      <c r="AC129" s="11">
        <f t="shared" si="206"/>
        <v>82.089999999999904</v>
      </c>
      <c r="AD129" s="12">
        <f t="shared" si="207"/>
        <v>0.82048975512243705</v>
      </c>
      <c r="AE129" s="8"/>
      <c r="AF129" s="47">
        <v>78.75</v>
      </c>
      <c r="AG129" s="11">
        <f t="shared" si="208"/>
        <v>-103.38999999999999</v>
      </c>
      <c r="AH129" s="12">
        <f t="shared" si="209"/>
        <v>-0.56764027671022288</v>
      </c>
      <c r="AI129" s="8"/>
      <c r="AJ129" s="47">
        <v>282.7399999999999</v>
      </c>
      <c r="AK129" s="11">
        <f t="shared" si="210"/>
        <v>203.9899999999999</v>
      </c>
      <c r="AL129" s="12">
        <f t="shared" si="211"/>
        <v>2.5903492063492051</v>
      </c>
      <c r="AM129" s="8"/>
      <c r="AN129" s="47">
        <v>326.89</v>
      </c>
      <c r="AO129" s="11">
        <f t="shared" si="212"/>
        <v>44.150000000000091</v>
      </c>
      <c r="AP129" s="12">
        <f t="shared" si="213"/>
        <v>0.1561505269859238</v>
      </c>
      <c r="AR129" s="47">
        <v>212.27999999999997</v>
      </c>
      <c r="AS129" s="11">
        <f t="shared" si="214"/>
        <v>-114.61000000000001</v>
      </c>
      <c r="AT129" s="12">
        <f t="shared" si="215"/>
        <v>-0.35060723790877668</v>
      </c>
      <c r="AV129" s="47">
        <v>212.27999999999997</v>
      </c>
      <c r="AW129" s="11">
        <f t="shared" si="192"/>
        <v>-114.61000000000001</v>
      </c>
      <c r="AX129" s="12">
        <f t="shared" si="193"/>
        <v>-0.35060723790877668</v>
      </c>
      <c r="AZ129" s="47">
        <v>212.27999999999997</v>
      </c>
      <c r="BA129" s="11">
        <f t="shared" si="123"/>
        <v>-114.61000000000001</v>
      </c>
      <c r="BB129" s="12">
        <f t="shared" si="124"/>
        <v>-0.35060723790877668</v>
      </c>
      <c r="BD129" s="47">
        <v>212.27999999999997</v>
      </c>
      <c r="BE129" s="11">
        <f t="shared" si="161"/>
        <v>-114.61000000000001</v>
      </c>
      <c r="BF129" s="12">
        <f t="shared" si="162"/>
        <v>-0.35060723790877668</v>
      </c>
      <c r="BH129" s="47">
        <v>212.27999999999997</v>
      </c>
      <c r="BI129" s="11">
        <f t="shared" si="216"/>
        <v>-114.61000000000001</v>
      </c>
      <c r="BJ129" s="12">
        <f t="shared" si="217"/>
        <v>-0.35060723790877668</v>
      </c>
    </row>
    <row r="130" spans="1:62" ht="12" customHeight="1" x14ac:dyDescent="0.25">
      <c r="A130" s="1"/>
      <c r="B130" s="59"/>
      <c r="C130" s="1"/>
      <c r="D130" s="13" t="s">
        <v>16</v>
      </c>
      <c r="E130" s="8"/>
      <c r="F130" s="14">
        <f>(F128+F129)</f>
        <v>374.04999999999995</v>
      </c>
      <c r="G130" s="8"/>
      <c r="H130" s="15">
        <f>(H128+H129)</f>
        <v>271.76</v>
      </c>
      <c r="I130" s="16">
        <f t="shared" si="196"/>
        <v>-102.28999999999996</v>
      </c>
      <c r="J130" s="17">
        <f t="shared" si="197"/>
        <v>-0.27346611415586142</v>
      </c>
      <c r="K130" s="8"/>
      <c r="L130" s="15">
        <f>(L128+L129)</f>
        <v>184.28999999999996</v>
      </c>
      <c r="M130" s="16">
        <f t="shared" si="198"/>
        <v>-87.470000000000027</v>
      </c>
      <c r="N130" s="17">
        <f t="shared" si="199"/>
        <v>-0.32186488077715647</v>
      </c>
      <c r="O130" s="8"/>
      <c r="P130" s="15">
        <f>(P128+P129)</f>
        <v>174.51</v>
      </c>
      <c r="Q130" s="16">
        <f t="shared" si="200"/>
        <v>-9.7799999999999727</v>
      </c>
      <c r="R130" s="17">
        <f t="shared" si="201"/>
        <v>-5.3068533289923336E-2</v>
      </c>
      <c r="S130" s="8"/>
      <c r="T130" s="15">
        <f>(T128+T129)</f>
        <v>280.66999999999996</v>
      </c>
      <c r="U130" s="16">
        <f t="shared" si="202"/>
        <v>106.15999999999997</v>
      </c>
      <c r="V130" s="17">
        <f t="shared" si="203"/>
        <v>0.60833190075067312</v>
      </c>
      <c r="W130" s="8"/>
      <c r="X130" s="15">
        <v>143.03000000000009</v>
      </c>
      <c r="Y130" s="16">
        <f t="shared" si="204"/>
        <v>-137.63999999999987</v>
      </c>
      <c r="Z130" s="17">
        <f t="shared" si="205"/>
        <v>-0.49039797627106529</v>
      </c>
      <c r="AA130" s="8"/>
      <c r="AB130" s="15">
        <v>237.77999999999997</v>
      </c>
      <c r="AC130" s="16">
        <f t="shared" si="206"/>
        <v>94.749999999999886</v>
      </c>
      <c r="AD130" s="17">
        <f t="shared" si="207"/>
        <v>0.66244843739075598</v>
      </c>
      <c r="AE130" s="8"/>
      <c r="AF130" s="15">
        <f>SUM(AF128:AF129)</f>
        <v>186.19000000000003</v>
      </c>
      <c r="AG130" s="16">
        <f t="shared" si="208"/>
        <v>-51.589999999999947</v>
      </c>
      <c r="AH130" s="17">
        <f t="shared" si="209"/>
        <v>-0.21696526200689692</v>
      </c>
      <c r="AI130" s="8"/>
      <c r="AJ130" s="15">
        <f>SUM(AJ128:AJ129)</f>
        <v>416.6099999999999</v>
      </c>
      <c r="AK130" s="16">
        <f t="shared" si="210"/>
        <v>230.41999999999987</v>
      </c>
      <c r="AL130" s="17">
        <f t="shared" si="211"/>
        <v>1.2375530372200432</v>
      </c>
      <c r="AM130" s="8"/>
      <c r="AN130" s="15">
        <f>SUM(AN128:AN129)</f>
        <v>422.09</v>
      </c>
      <c r="AO130" s="16">
        <f t="shared" si="212"/>
        <v>5.480000000000075</v>
      </c>
      <c r="AP130" s="17">
        <f t="shared" si="213"/>
        <v>1.3153788915292619E-2</v>
      </c>
      <c r="AR130" s="15">
        <f>SUM(AR128:AR129)</f>
        <v>399.79999999999995</v>
      </c>
      <c r="AS130" s="16">
        <f t="shared" si="214"/>
        <v>-22.29000000000002</v>
      </c>
      <c r="AT130" s="17">
        <f t="shared" si="215"/>
        <v>-5.280864270653185E-2</v>
      </c>
      <c r="AV130" s="15">
        <f>SUM(AV128:AV129)</f>
        <v>399.79999999999995</v>
      </c>
      <c r="AW130" s="16">
        <f t="shared" si="192"/>
        <v>-22.29000000000002</v>
      </c>
      <c r="AX130" s="17">
        <f t="shared" si="193"/>
        <v>-5.280864270653185E-2</v>
      </c>
      <c r="AZ130" s="15">
        <f>SUM(AZ128:AZ129)</f>
        <v>399.79999999999995</v>
      </c>
      <c r="BA130" s="16">
        <f t="shared" si="123"/>
        <v>-22.29000000000002</v>
      </c>
      <c r="BB130" s="17">
        <f t="shared" si="124"/>
        <v>-5.280864270653185E-2</v>
      </c>
      <c r="BD130" s="15">
        <f>SUM(BD128:BD129)</f>
        <v>399.79999999999995</v>
      </c>
      <c r="BE130" s="16">
        <f t="shared" si="161"/>
        <v>-22.29000000000002</v>
      </c>
      <c r="BF130" s="17">
        <f t="shared" si="162"/>
        <v>-5.280864270653185E-2</v>
      </c>
      <c r="BH130" s="15">
        <f>SUM(BH128:BH129)</f>
        <v>399.79999999999995</v>
      </c>
      <c r="BI130" s="16">
        <f t="shared" si="216"/>
        <v>-22.29000000000002</v>
      </c>
      <c r="BJ130" s="17">
        <f t="shared" si="217"/>
        <v>-5.280864270653185E-2</v>
      </c>
    </row>
    <row r="131" spans="1:62" ht="12" customHeight="1" x14ac:dyDescent="0.25">
      <c r="A131" s="1"/>
      <c r="B131" s="59"/>
      <c r="C131" s="1"/>
      <c r="D131" s="7" t="s">
        <v>17</v>
      </c>
      <c r="E131" s="8"/>
      <c r="F131" s="9">
        <v>796.83</v>
      </c>
      <c r="G131" s="8"/>
      <c r="H131" s="10">
        <v>568.86</v>
      </c>
      <c r="I131" s="11">
        <f t="shared" si="196"/>
        <v>-227.97000000000003</v>
      </c>
      <c r="J131" s="12">
        <f t="shared" si="197"/>
        <v>-0.28609615601822225</v>
      </c>
      <c r="K131" s="8"/>
      <c r="L131" s="10">
        <v>436.75999999999982</v>
      </c>
      <c r="M131" s="11">
        <f t="shared" si="198"/>
        <v>-132.10000000000019</v>
      </c>
      <c r="N131" s="12">
        <f t="shared" si="199"/>
        <v>-0.23221882361213686</v>
      </c>
      <c r="O131" s="8"/>
      <c r="P131" s="10">
        <v>345.56</v>
      </c>
      <c r="Q131" s="11">
        <f t="shared" si="200"/>
        <v>-91.199999999999818</v>
      </c>
      <c r="R131" s="12">
        <f t="shared" si="201"/>
        <v>-0.20881033061635645</v>
      </c>
      <c r="S131" s="8"/>
      <c r="T131" s="10">
        <v>323.81</v>
      </c>
      <c r="U131" s="11">
        <f t="shared" si="202"/>
        <v>-21.75</v>
      </c>
      <c r="V131" s="12">
        <f t="shared" si="203"/>
        <v>-6.2941312651927261E-2</v>
      </c>
      <c r="W131" s="8"/>
      <c r="X131" s="10">
        <v>398.38999999999987</v>
      </c>
      <c r="Y131" s="11">
        <f t="shared" si="204"/>
        <v>74.57999999999987</v>
      </c>
      <c r="Z131" s="12">
        <f t="shared" si="205"/>
        <v>0.2303202495290444</v>
      </c>
      <c r="AA131" s="8"/>
      <c r="AB131" s="10">
        <v>236.53999999999996</v>
      </c>
      <c r="AC131" s="11">
        <f t="shared" si="206"/>
        <v>-161.84999999999991</v>
      </c>
      <c r="AD131" s="12">
        <f t="shared" si="207"/>
        <v>-0.40626019729410867</v>
      </c>
      <c r="AE131" s="8"/>
      <c r="AF131" s="10">
        <v>235.43999999999997</v>
      </c>
      <c r="AG131" s="11">
        <f t="shared" si="208"/>
        <v>-1.0999999999999943</v>
      </c>
      <c r="AH131" s="12">
        <f t="shared" si="209"/>
        <v>-4.6503762577153607E-3</v>
      </c>
      <c r="AI131" s="8"/>
      <c r="AJ131" s="10">
        <v>319.47999999999945</v>
      </c>
      <c r="AK131" s="11">
        <f t="shared" si="210"/>
        <v>84.03999999999948</v>
      </c>
      <c r="AL131" s="12">
        <f t="shared" si="211"/>
        <v>0.35694869181107491</v>
      </c>
      <c r="AM131" s="8"/>
      <c r="AN131" s="10">
        <v>483.49000000000012</v>
      </c>
      <c r="AO131" s="11">
        <f t="shared" si="212"/>
        <v>164.01000000000067</v>
      </c>
      <c r="AP131" s="12">
        <f t="shared" si="213"/>
        <v>0.51336546888694423</v>
      </c>
      <c r="AR131" s="10">
        <v>951.62999999999977</v>
      </c>
      <c r="AS131" s="11">
        <f t="shared" si="214"/>
        <v>468.13999999999965</v>
      </c>
      <c r="AT131" s="12">
        <f t="shared" si="215"/>
        <v>0.96825167014829572</v>
      </c>
      <c r="AV131" s="10">
        <v>951.62999999999977</v>
      </c>
      <c r="AW131" s="11">
        <f t="shared" si="192"/>
        <v>468.13999999999965</v>
      </c>
      <c r="AX131" s="12">
        <f t="shared" si="193"/>
        <v>0.96825167014829572</v>
      </c>
      <c r="AZ131" s="10">
        <v>951.62999999999977</v>
      </c>
      <c r="BA131" s="11">
        <f t="shared" si="123"/>
        <v>468.13999999999965</v>
      </c>
      <c r="BB131" s="12">
        <f t="shared" si="124"/>
        <v>0.96825167014829572</v>
      </c>
      <c r="BD131" s="10">
        <v>951.62999999999977</v>
      </c>
      <c r="BE131" s="11">
        <f t="shared" si="161"/>
        <v>468.13999999999965</v>
      </c>
      <c r="BF131" s="12">
        <f t="shared" si="162"/>
        <v>0.96825167014829572</v>
      </c>
      <c r="BH131" s="10">
        <v>951.62999999999977</v>
      </c>
      <c r="BI131" s="11">
        <f t="shared" si="216"/>
        <v>468.13999999999965</v>
      </c>
      <c r="BJ131" s="12">
        <f t="shared" si="217"/>
        <v>0.96825167014829572</v>
      </c>
    </row>
    <row r="132" spans="1:62" ht="12" customHeight="1" x14ac:dyDescent="0.25">
      <c r="A132" s="1"/>
      <c r="B132" s="59"/>
      <c r="C132" s="1"/>
      <c r="D132" s="7" t="s">
        <v>18</v>
      </c>
      <c r="E132" s="8"/>
      <c r="F132" s="9">
        <v>933.42</v>
      </c>
      <c r="G132" s="8"/>
      <c r="H132" s="10">
        <v>896.16</v>
      </c>
      <c r="I132" s="11">
        <f t="shared" si="196"/>
        <v>-37.259999999999991</v>
      </c>
      <c r="J132" s="12">
        <f t="shared" si="197"/>
        <v>-3.9917721925821215E-2</v>
      </c>
      <c r="K132" s="8"/>
      <c r="L132" s="10">
        <v>1104.5600000000002</v>
      </c>
      <c r="M132" s="11">
        <f t="shared" si="198"/>
        <v>208.4000000000002</v>
      </c>
      <c r="N132" s="12">
        <f t="shared" si="199"/>
        <v>0.23254775932869154</v>
      </c>
      <c r="O132" s="8"/>
      <c r="P132" s="10">
        <v>769.74</v>
      </c>
      <c r="Q132" s="11">
        <f t="shared" si="200"/>
        <v>-334.82000000000016</v>
      </c>
      <c r="R132" s="12">
        <f t="shared" si="201"/>
        <v>-0.30312522633446815</v>
      </c>
      <c r="S132" s="8"/>
      <c r="T132" s="10">
        <v>695.72</v>
      </c>
      <c r="U132" s="11">
        <f t="shared" si="202"/>
        <v>-74.019999999999982</v>
      </c>
      <c r="V132" s="12">
        <f t="shared" si="203"/>
        <v>-9.6162340530568713E-2</v>
      </c>
      <c r="W132" s="8"/>
      <c r="X132" s="10">
        <v>547.48999999999978</v>
      </c>
      <c r="Y132" s="11">
        <f t="shared" si="204"/>
        <v>-148.23000000000025</v>
      </c>
      <c r="Z132" s="12">
        <f t="shared" si="205"/>
        <v>-0.21305985166446306</v>
      </c>
      <c r="AA132" s="8"/>
      <c r="AB132" s="10">
        <v>436.89999999999958</v>
      </c>
      <c r="AC132" s="11">
        <f t="shared" si="206"/>
        <v>-110.5900000000002</v>
      </c>
      <c r="AD132" s="12">
        <f t="shared" si="207"/>
        <v>-0.20199455697821012</v>
      </c>
      <c r="AE132" s="8"/>
      <c r="AF132" s="10">
        <v>649.50000000000011</v>
      </c>
      <c r="AG132" s="11">
        <f t="shared" si="208"/>
        <v>212.60000000000053</v>
      </c>
      <c r="AH132" s="12">
        <f t="shared" si="209"/>
        <v>0.48661020828565049</v>
      </c>
      <c r="AI132" s="8"/>
      <c r="AJ132" s="10">
        <v>786.38999999999896</v>
      </c>
      <c r="AK132" s="11">
        <f t="shared" si="210"/>
        <v>136.88999999999885</v>
      </c>
      <c r="AL132" s="12">
        <f t="shared" si="211"/>
        <v>0.2107621247113145</v>
      </c>
      <c r="AM132" s="8"/>
      <c r="AN132" s="10">
        <v>776.18999999999994</v>
      </c>
      <c r="AO132" s="11">
        <f t="shared" si="212"/>
        <v>-10.199999999999022</v>
      </c>
      <c r="AP132" s="12">
        <f t="shared" si="213"/>
        <v>-1.2970663411283279E-2</v>
      </c>
      <c r="AR132" s="10">
        <v>1037.07</v>
      </c>
      <c r="AS132" s="11">
        <f t="shared" si="214"/>
        <v>260.88</v>
      </c>
      <c r="AT132" s="12">
        <f t="shared" si="215"/>
        <v>0.33610327368299009</v>
      </c>
      <c r="AV132" s="10">
        <v>1037.07</v>
      </c>
      <c r="AW132" s="11">
        <f t="shared" si="192"/>
        <v>260.88</v>
      </c>
      <c r="AX132" s="12">
        <f t="shared" si="193"/>
        <v>0.33610327368299009</v>
      </c>
      <c r="AZ132" s="10">
        <v>1037.07</v>
      </c>
      <c r="BA132" s="11">
        <f t="shared" si="123"/>
        <v>260.88</v>
      </c>
      <c r="BB132" s="12">
        <f t="shared" si="124"/>
        <v>0.33610327368299009</v>
      </c>
      <c r="BD132" s="10">
        <v>1037.07</v>
      </c>
      <c r="BE132" s="11">
        <f t="shared" si="161"/>
        <v>260.88</v>
      </c>
      <c r="BF132" s="12">
        <f t="shared" si="162"/>
        <v>0.33610327368299009</v>
      </c>
      <c r="BH132" s="10">
        <v>1037.07</v>
      </c>
      <c r="BI132" s="11">
        <f t="shared" si="216"/>
        <v>260.88</v>
      </c>
      <c r="BJ132" s="12">
        <f t="shared" si="217"/>
        <v>0.33610327368299009</v>
      </c>
    </row>
    <row r="133" spans="1:62" ht="12" customHeight="1" x14ac:dyDescent="0.25">
      <c r="A133" s="1"/>
      <c r="B133" s="59"/>
      <c r="C133" s="1"/>
      <c r="D133" s="7" t="s">
        <v>19</v>
      </c>
      <c r="E133" s="8"/>
      <c r="F133" s="9">
        <v>403.81</v>
      </c>
      <c r="G133" s="8"/>
      <c r="H133" s="10">
        <v>252.67</v>
      </c>
      <c r="I133" s="11">
        <f t="shared" si="196"/>
        <v>-151.14000000000001</v>
      </c>
      <c r="J133" s="12">
        <f t="shared" si="197"/>
        <v>-0.37428493598474533</v>
      </c>
      <c r="K133" s="8"/>
      <c r="L133" s="10">
        <v>234.08000000000004</v>
      </c>
      <c r="M133" s="11">
        <f t="shared" si="198"/>
        <v>-18.589999999999947</v>
      </c>
      <c r="N133" s="12">
        <f t="shared" si="199"/>
        <v>-7.3574227252938385E-2</v>
      </c>
      <c r="O133" s="8"/>
      <c r="P133" s="10">
        <v>171.66</v>
      </c>
      <c r="Q133" s="11">
        <f t="shared" si="200"/>
        <v>-62.420000000000044</v>
      </c>
      <c r="R133" s="12">
        <f t="shared" si="201"/>
        <v>-0.26666097060833915</v>
      </c>
      <c r="S133" s="8"/>
      <c r="T133" s="10">
        <v>201.3</v>
      </c>
      <c r="U133" s="11">
        <f t="shared" si="202"/>
        <v>29.640000000000015</v>
      </c>
      <c r="V133" s="12">
        <f t="shared" si="203"/>
        <v>0.17266689968542481</v>
      </c>
      <c r="W133" s="8"/>
      <c r="X133" s="10">
        <v>141.40999999999997</v>
      </c>
      <c r="Y133" s="11">
        <f t="shared" si="204"/>
        <v>-59.890000000000043</v>
      </c>
      <c r="Z133" s="12">
        <f t="shared" si="205"/>
        <v>-0.29751614505712887</v>
      </c>
      <c r="AA133" s="8"/>
      <c r="AB133" s="10">
        <v>147.74000000000009</v>
      </c>
      <c r="AC133" s="11">
        <f t="shared" si="206"/>
        <v>6.3300000000001262</v>
      </c>
      <c r="AD133" s="12">
        <f t="shared" si="207"/>
        <v>4.4763453786861751E-2</v>
      </c>
      <c r="AE133" s="8"/>
      <c r="AF133" s="10">
        <v>155.73000000000002</v>
      </c>
      <c r="AG133" s="11">
        <f t="shared" si="208"/>
        <v>7.9899999999999238</v>
      </c>
      <c r="AH133" s="12">
        <f t="shared" si="209"/>
        <v>5.4081494517394857E-2</v>
      </c>
      <c r="AI133" s="8"/>
      <c r="AJ133" s="10">
        <v>110.18999999999994</v>
      </c>
      <c r="AK133" s="11">
        <f t="shared" si="210"/>
        <v>-45.540000000000077</v>
      </c>
      <c r="AL133" s="12">
        <f t="shared" si="211"/>
        <v>-0.29242920439221776</v>
      </c>
      <c r="AM133" s="8"/>
      <c r="AN133" s="10">
        <v>132.21000000000006</v>
      </c>
      <c r="AO133" s="11">
        <f t="shared" si="212"/>
        <v>22.020000000000124</v>
      </c>
      <c r="AP133" s="12">
        <f t="shared" si="213"/>
        <v>0.19983664579363047</v>
      </c>
      <c r="AR133" s="10">
        <v>173.44</v>
      </c>
      <c r="AS133" s="11">
        <f t="shared" si="214"/>
        <v>41.229999999999933</v>
      </c>
      <c r="AT133" s="12">
        <f t="shared" si="215"/>
        <v>0.31185235610014295</v>
      </c>
      <c r="AV133" s="10">
        <v>173.44</v>
      </c>
      <c r="AW133" s="11">
        <f t="shared" si="192"/>
        <v>41.229999999999933</v>
      </c>
      <c r="AX133" s="12">
        <f t="shared" si="193"/>
        <v>0.31185235610014295</v>
      </c>
      <c r="AZ133" s="10">
        <v>173.44</v>
      </c>
      <c r="BA133" s="11">
        <f t="shared" ref="BA133:BA196" si="218">(AZ133-AN133)</f>
        <v>41.229999999999933</v>
      </c>
      <c r="BB133" s="12">
        <f t="shared" ref="BB133:BB196" si="219">(AZ133/AN133)-1</f>
        <v>0.31185235610014295</v>
      </c>
      <c r="BD133" s="10">
        <v>173.44</v>
      </c>
      <c r="BE133" s="11">
        <f t="shared" si="161"/>
        <v>41.229999999999933</v>
      </c>
      <c r="BF133" s="12">
        <f t="shared" si="162"/>
        <v>0.31185235610014295</v>
      </c>
      <c r="BH133" s="10">
        <v>173.44</v>
      </c>
      <c r="BI133" s="11">
        <f t="shared" si="216"/>
        <v>41.229999999999933</v>
      </c>
      <c r="BJ133" s="12">
        <f t="shared" si="217"/>
        <v>0.31185235610014295</v>
      </c>
    </row>
    <row r="134" spans="1:62" ht="12" customHeight="1" x14ac:dyDescent="0.25">
      <c r="A134" s="1"/>
      <c r="B134" s="59"/>
      <c r="C134" s="1"/>
      <c r="D134" s="13" t="s">
        <v>20</v>
      </c>
      <c r="E134" s="8"/>
      <c r="F134" s="14">
        <f>(F131+F132+F133)</f>
        <v>2134.06</v>
      </c>
      <c r="G134" s="8"/>
      <c r="H134" s="15">
        <f>(H131+H132+H133)</f>
        <v>1717.69</v>
      </c>
      <c r="I134" s="16">
        <f t="shared" si="196"/>
        <v>-416.36999999999989</v>
      </c>
      <c r="J134" s="17">
        <f t="shared" si="197"/>
        <v>-0.19510697918521502</v>
      </c>
      <c r="K134" s="8"/>
      <c r="L134" s="15">
        <f>(L131+L132+L133)</f>
        <v>1775.4</v>
      </c>
      <c r="M134" s="16">
        <f t="shared" si="198"/>
        <v>57.710000000000036</v>
      </c>
      <c r="N134" s="17">
        <f t="shared" si="199"/>
        <v>3.3597447735039587E-2</v>
      </c>
      <c r="O134" s="8"/>
      <c r="P134" s="15">
        <f>(P131+P132+P133)</f>
        <v>1286.96</v>
      </c>
      <c r="Q134" s="16">
        <f t="shared" si="200"/>
        <v>-488.44000000000005</v>
      </c>
      <c r="R134" s="17">
        <f t="shared" si="201"/>
        <v>-0.27511546693702826</v>
      </c>
      <c r="S134" s="8"/>
      <c r="T134" s="15">
        <f>(T131+T132+T133)</f>
        <v>1220.83</v>
      </c>
      <c r="U134" s="16">
        <f t="shared" si="202"/>
        <v>-66.130000000000109</v>
      </c>
      <c r="V134" s="17">
        <f t="shared" si="203"/>
        <v>-5.1384658419842189E-2</v>
      </c>
      <c r="W134" s="8"/>
      <c r="X134" s="15">
        <v>1087.2899999999995</v>
      </c>
      <c r="Y134" s="16">
        <f t="shared" si="204"/>
        <v>-133.54000000000042</v>
      </c>
      <c r="Z134" s="17">
        <f t="shared" si="205"/>
        <v>-0.10938459900231845</v>
      </c>
      <c r="AA134" s="8"/>
      <c r="AB134" s="15">
        <v>821.17999999999972</v>
      </c>
      <c r="AC134" s="16">
        <f t="shared" si="206"/>
        <v>-266.10999999999979</v>
      </c>
      <c r="AD134" s="17">
        <f t="shared" si="207"/>
        <v>-0.24474611189287121</v>
      </c>
      <c r="AE134" s="8"/>
      <c r="AF134" s="15">
        <f>SUM(AF131:AF133)</f>
        <v>1040.67</v>
      </c>
      <c r="AG134" s="16">
        <f t="shared" si="208"/>
        <v>219.49000000000035</v>
      </c>
      <c r="AH134" s="17">
        <f t="shared" si="209"/>
        <v>0.26728610048953994</v>
      </c>
      <c r="AI134" s="8"/>
      <c r="AJ134" s="15">
        <f>SUM(AJ131:AJ133)</f>
        <v>1216.0599999999986</v>
      </c>
      <c r="AK134" s="16">
        <f t="shared" si="210"/>
        <v>175.38999999999851</v>
      </c>
      <c r="AL134" s="17">
        <f t="shared" si="211"/>
        <v>0.16853565491462086</v>
      </c>
      <c r="AM134" s="8"/>
      <c r="AN134" s="15">
        <f>SUM(AN131:AN133)</f>
        <v>1391.89</v>
      </c>
      <c r="AO134" s="16">
        <f t="shared" si="212"/>
        <v>175.83000000000152</v>
      </c>
      <c r="AP134" s="17">
        <f t="shared" si="213"/>
        <v>0.14458990510336811</v>
      </c>
      <c r="AR134" s="15">
        <f>SUM(AR131:AR133)</f>
        <v>2162.14</v>
      </c>
      <c r="AS134" s="16">
        <f t="shared" si="214"/>
        <v>770.24999999999977</v>
      </c>
      <c r="AT134" s="17">
        <f t="shared" si="215"/>
        <v>0.55338424731839431</v>
      </c>
      <c r="AV134" s="15">
        <f>SUM(AV131:AV133)</f>
        <v>2162.14</v>
      </c>
      <c r="AW134" s="16">
        <f t="shared" si="192"/>
        <v>770.24999999999977</v>
      </c>
      <c r="AX134" s="17">
        <f t="shared" si="193"/>
        <v>0.55338424731839431</v>
      </c>
      <c r="AZ134" s="15">
        <f>SUM(AZ131:AZ133)</f>
        <v>2162.14</v>
      </c>
      <c r="BA134" s="16">
        <f t="shared" si="218"/>
        <v>770.24999999999977</v>
      </c>
      <c r="BB134" s="17">
        <f t="shared" si="219"/>
        <v>0.55338424731839431</v>
      </c>
      <c r="BD134" s="15">
        <f>SUM(BD131:BD133)</f>
        <v>2162.14</v>
      </c>
      <c r="BE134" s="16">
        <f t="shared" si="161"/>
        <v>770.24999999999977</v>
      </c>
      <c r="BF134" s="17">
        <f t="shared" si="162"/>
        <v>0.55338424731839431</v>
      </c>
      <c r="BH134" s="15">
        <f>SUM(BH131:BH133)</f>
        <v>2162.14</v>
      </c>
      <c r="BI134" s="16">
        <f t="shared" si="216"/>
        <v>770.24999999999977</v>
      </c>
      <c r="BJ134" s="17">
        <f t="shared" si="217"/>
        <v>0.55338424731839431</v>
      </c>
    </row>
    <row r="135" spans="1:62" ht="12" customHeight="1" x14ac:dyDescent="0.25">
      <c r="A135" s="1"/>
      <c r="B135" s="59"/>
      <c r="C135" s="1"/>
      <c r="D135" s="7" t="s">
        <v>21</v>
      </c>
      <c r="E135" s="8"/>
      <c r="F135" s="9">
        <v>818.27</v>
      </c>
      <c r="G135" s="8"/>
      <c r="H135" s="10">
        <v>717.22</v>
      </c>
      <c r="I135" s="11">
        <f t="shared" si="196"/>
        <v>-101.04999999999995</v>
      </c>
      <c r="J135" s="12">
        <f t="shared" si="197"/>
        <v>-0.12349224583572649</v>
      </c>
      <c r="K135" s="8"/>
      <c r="L135" s="10">
        <v>592.85000000000036</v>
      </c>
      <c r="M135" s="11">
        <f t="shared" si="198"/>
        <v>-124.36999999999966</v>
      </c>
      <c r="N135" s="12">
        <f t="shared" si="199"/>
        <v>-0.17340564959147775</v>
      </c>
      <c r="O135" s="8"/>
      <c r="P135" s="10">
        <v>485.21</v>
      </c>
      <c r="Q135" s="11">
        <f t="shared" si="200"/>
        <v>-107.64000000000038</v>
      </c>
      <c r="R135" s="12">
        <f t="shared" si="201"/>
        <v>-0.18156363329678726</v>
      </c>
      <c r="S135" s="8"/>
      <c r="T135" s="10">
        <v>537.91</v>
      </c>
      <c r="U135" s="11">
        <f t="shared" si="202"/>
        <v>52.699999999999989</v>
      </c>
      <c r="V135" s="12">
        <f t="shared" si="203"/>
        <v>0.10861276560664446</v>
      </c>
      <c r="W135" s="8"/>
      <c r="X135" s="10">
        <v>733.88000000000011</v>
      </c>
      <c r="Y135" s="11">
        <f t="shared" si="204"/>
        <v>195.97000000000014</v>
      </c>
      <c r="Z135" s="12">
        <f t="shared" si="205"/>
        <v>0.36431745087468181</v>
      </c>
      <c r="AA135" s="8"/>
      <c r="AB135" s="10">
        <v>544.41000000000008</v>
      </c>
      <c r="AC135" s="11">
        <f t="shared" si="206"/>
        <v>-189.47000000000003</v>
      </c>
      <c r="AD135" s="12">
        <f t="shared" si="207"/>
        <v>-0.25817572355153429</v>
      </c>
      <c r="AE135" s="8"/>
      <c r="AF135" s="10">
        <v>598.07999999999993</v>
      </c>
      <c r="AG135" s="11">
        <f t="shared" si="208"/>
        <v>53.669999999999845</v>
      </c>
      <c r="AH135" s="12">
        <f t="shared" si="209"/>
        <v>9.8583787953931523E-2</v>
      </c>
      <c r="AI135" s="8"/>
      <c r="AJ135" s="10">
        <v>543.17999999999984</v>
      </c>
      <c r="AK135" s="11">
        <f t="shared" si="210"/>
        <v>-54.900000000000091</v>
      </c>
      <c r="AL135" s="12">
        <f t="shared" si="211"/>
        <v>-9.1793739967897414E-2</v>
      </c>
      <c r="AM135" s="8"/>
      <c r="AN135" s="10">
        <v>595.46999999999969</v>
      </c>
      <c r="AO135" s="11">
        <f t="shared" si="212"/>
        <v>52.28999999999985</v>
      </c>
      <c r="AP135" s="12">
        <f t="shared" si="213"/>
        <v>9.6266431017342002E-2</v>
      </c>
      <c r="AR135" s="10">
        <v>817.8299999999997</v>
      </c>
      <c r="AS135" s="11">
        <f t="shared" si="214"/>
        <v>222.36</v>
      </c>
      <c r="AT135" s="12">
        <f t="shared" si="215"/>
        <v>0.37341931583455112</v>
      </c>
      <c r="AV135" s="10">
        <v>817.8299999999997</v>
      </c>
      <c r="AW135" s="11">
        <f t="shared" si="192"/>
        <v>222.36</v>
      </c>
      <c r="AX135" s="12">
        <f t="shared" si="193"/>
        <v>0.37341931583455112</v>
      </c>
      <c r="AZ135" s="10">
        <v>817.8299999999997</v>
      </c>
      <c r="BA135" s="11">
        <f t="shared" si="218"/>
        <v>222.36</v>
      </c>
      <c r="BB135" s="12">
        <f t="shared" si="219"/>
        <v>0.37341931583455112</v>
      </c>
      <c r="BD135" s="10">
        <v>817.8299999999997</v>
      </c>
      <c r="BE135" s="11">
        <f t="shared" si="161"/>
        <v>222.36</v>
      </c>
      <c r="BF135" s="12">
        <f t="shared" si="162"/>
        <v>0.37341931583455112</v>
      </c>
      <c r="BH135" s="10">
        <v>817.8299999999997</v>
      </c>
      <c r="BI135" s="11">
        <f t="shared" si="216"/>
        <v>222.36</v>
      </c>
      <c r="BJ135" s="12">
        <f t="shared" si="217"/>
        <v>0.37341931583455112</v>
      </c>
    </row>
    <row r="136" spans="1:62" ht="12" customHeight="1" x14ac:dyDescent="0.25">
      <c r="A136" s="1"/>
      <c r="B136" s="59"/>
      <c r="C136" s="1"/>
      <c r="D136" s="7" t="s">
        <v>22</v>
      </c>
      <c r="E136" s="8"/>
      <c r="F136" s="9">
        <v>931.52</v>
      </c>
      <c r="G136" s="8"/>
      <c r="H136" s="10">
        <v>541.76</v>
      </c>
      <c r="I136" s="11">
        <f t="shared" si="196"/>
        <v>-389.76</v>
      </c>
      <c r="J136" s="12">
        <f t="shared" si="197"/>
        <v>-0.41841291652353141</v>
      </c>
      <c r="K136" s="8"/>
      <c r="L136" s="10">
        <v>522.54000000000019</v>
      </c>
      <c r="M136" s="11">
        <f t="shared" si="198"/>
        <v>-19.2199999999998</v>
      </c>
      <c r="N136" s="12">
        <f t="shared" si="199"/>
        <v>-3.5476963969284903E-2</v>
      </c>
      <c r="O136" s="8"/>
      <c r="P136" s="10">
        <v>623.41999999999996</v>
      </c>
      <c r="Q136" s="11">
        <f t="shared" si="200"/>
        <v>100.87999999999977</v>
      </c>
      <c r="R136" s="12">
        <f t="shared" si="201"/>
        <v>0.19305699085237449</v>
      </c>
      <c r="S136" s="8"/>
      <c r="T136" s="10">
        <v>512.73</v>
      </c>
      <c r="U136" s="11">
        <f t="shared" si="202"/>
        <v>-110.68999999999994</v>
      </c>
      <c r="V136" s="12">
        <f t="shared" si="203"/>
        <v>-0.17755285361393591</v>
      </c>
      <c r="W136" s="8"/>
      <c r="X136" s="10">
        <v>602.65999999999974</v>
      </c>
      <c r="Y136" s="11">
        <f t="shared" si="204"/>
        <v>89.929999999999723</v>
      </c>
      <c r="Z136" s="12">
        <f t="shared" si="205"/>
        <v>0.17539445712168145</v>
      </c>
      <c r="AA136" s="8"/>
      <c r="AB136" s="10">
        <v>544.45000000000005</v>
      </c>
      <c r="AC136" s="11">
        <f t="shared" si="206"/>
        <v>-58.209999999999695</v>
      </c>
      <c r="AD136" s="12">
        <f t="shared" si="207"/>
        <v>-9.6588457836922492E-2</v>
      </c>
      <c r="AE136" s="8"/>
      <c r="AF136" s="10">
        <v>755.21999999999969</v>
      </c>
      <c r="AG136" s="11">
        <f t="shared" si="208"/>
        <v>210.76999999999964</v>
      </c>
      <c r="AH136" s="12">
        <f t="shared" si="209"/>
        <v>0.38712462117733426</v>
      </c>
      <c r="AI136" s="8"/>
      <c r="AJ136" s="10">
        <v>565.56999999999925</v>
      </c>
      <c r="AK136" s="11">
        <f t="shared" si="210"/>
        <v>-189.65000000000043</v>
      </c>
      <c r="AL136" s="12">
        <f t="shared" si="211"/>
        <v>-0.2511188792669693</v>
      </c>
      <c r="AM136" s="8"/>
      <c r="AN136" s="10">
        <v>422.80999999999989</v>
      </c>
      <c r="AO136" s="11">
        <f t="shared" si="212"/>
        <v>-142.75999999999937</v>
      </c>
      <c r="AP136" s="12">
        <f t="shared" si="213"/>
        <v>-0.25241791467015495</v>
      </c>
      <c r="AR136" s="10">
        <v>735.26000000000022</v>
      </c>
      <c r="AS136" s="11">
        <f t="shared" si="214"/>
        <v>312.45000000000033</v>
      </c>
      <c r="AT136" s="12">
        <f t="shared" si="215"/>
        <v>0.73898441380289115</v>
      </c>
      <c r="AV136" s="10">
        <v>735.26000000000022</v>
      </c>
      <c r="AW136" s="11">
        <f t="shared" si="192"/>
        <v>312.45000000000033</v>
      </c>
      <c r="AX136" s="12">
        <f t="shared" si="193"/>
        <v>0.73898441380289115</v>
      </c>
      <c r="AZ136" s="10">
        <v>735.26000000000022</v>
      </c>
      <c r="BA136" s="11">
        <f t="shared" si="218"/>
        <v>312.45000000000033</v>
      </c>
      <c r="BB136" s="12">
        <f t="shared" si="219"/>
        <v>0.73898441380289115</v>
      </c>
      <c r="BD136" s="10">
        <v>735.26000000000022</v>
      </c>
      <c r="BE136" s="11">
        <f t="shared" si="161"/>
        <v>312.45000000000033</v>
      </c>
      <c r="BF136" s="12">
        <f t="shared" si="162"/>
        <v>0.73898441380289115</v>
      </c>
      <c r="BH136" s="10">
        <v>735.26000000000022</v>
      </c>
      <c r="BI136" s="11">
        <f t="shared" si="216"/>
        <v>312.45000000000033</v>
      </c>
      <c r="BJ136" s="12">
        <f t="shared" si="217"/>
        <v>0.73898441380289115</v>
      </c>
    </row>
    <row r="137" spans="1:62" ht="12" customHeight="1" x14ac:dyDescent="0.25">
      <c r="A137" s="1"/>
      <c r="B137" s="59"/>
      <c r="C137" s="1"/>
      <c r="D137" s="13" t="s">
        <v>23</v>
      </c>
      <c r="E137" s="8"/>
      <c r="F137" s="14">
        <f>(F135+F136)</f>
        <v>1749.79</v>
      </c>
      <c r="G137" s="8"/>
      <c r="H137" s="15">
        <f>(H135+H136)</f>
        <v>1258.98</v>
      </c>
      <c r="I137" s="16">
        <f t="shared" si="196"/>
        <v>-490.80999999999995</v>
      </c>
      <c r="J137" s="17">
        <f t="shared" si="197"/>
        <v>-0.28049651672486409</v>
      </c>
      <c r="K137" s="8"/>
      <c r="L137" s="15">
        <f>(L135+L136)</f>
        <v>1115.3900000000006</v>
      </c>
      <c r="M137" s="16">
        <f t="shared" si="198"/>
        <v>-143.58999999999946</v>
      </c>
      <c r="N137" s="17">
        <f t="shared" si="199"/>
        <v>-0.11405264579262531</v>
      </c>
      <c r="O137" s="8"/>
      <c r="P137" s="15">
        <f>(P135+P136)</f>
        <v>1108.6299999999999</v>
      </c>
      <c r="Q137" s="16">
        <f t="shared" si="200"/>
        <v>-6.760000000000673</v>
      </c>
      <c r="R137" s="17">
        <f t="shared" si="201"/>
        <v>-6.0606603968125228E-3</v>
      </c>
      <c r="S137" s="8"/>
      <c r="T137" s="15">
        <f>(T135+T136)</f>
        <v>1050.6399999999999</v>
      </c>
      <c r="U137" s="16">
        <f t="shared" si="202"/>
        <v>-57.990000000000009</v>
      </c>
      <c r="V137" s="17">
        <f t="shared" si="203"/>
        <v>-5.230780332482432E-2</v>
      </c>
      <c r="W137" s="8"/>
      <c r="X137" s="15">
        <v>1336.54</v>
      </c>
      <c r="Y137" s="16">
        <f t="shared" si="204"/>
        <v>285.90000000000009</v>
      </c>
      <c r="Z137" s="17">
        <f t="shared" si="205"/>
        <v>0.27211985075763345</v>
      </c>
      <c r="AA137" s="8"/>
      <c r="AB137" s="15">
        <v>1088.8600000000001</v>
      </c>
      <c r="AC137" s="16">
        <f t="shared" si="206"/>
        <v>-247.67999999999984</v>
      </c>
      <c r="AD137" s="17">
        <f t="shared" si="207"/>
        <v>-0.18531431906265416</v>
      </c>
      <c r="AE137" s="8"/>
      <c r="AF137" s="15">
        <f>SUM(AF135:AF136)</f>
        <v>1353.2999999999997</v>
      </c>
      <c r="AG137" s="16">
        <f t="shared" si="208"/>
        <v>264.4399999999996</v>
      </c>
      <c r="AH137" s="17">
        <f t="shared" si="209"/>
        <v>0.24285950443583149</v>
      </c>
      <c r="AI137" s="8"/>
      <c r="AJ137" s="15">
        <f>SUM(AJ135:AJ136)</f>
        <v>1108.7499999999991</v>
      </c>
      <c r="AK137" s="16">
        <f t="shared" si="210"/>
        <v>-244.55000000000064</v>
      </c>
      <c r="AL137" s="17">
        <f t="shared" si="211"/>
        <v>-0.18070642134042758</v>
      </c>
      <c r="AM137" s="8"/>
      <c r="AN137" s="15">
        <f>SUM(AN135:AN136)</f>
        <v>1018.2799999999995</v>
      </c>
      <c r="AO137" s="16">
        <f t="shared" si="212"/>
        <v>-90.469999999999573</v>
      </c>
      <c r="AP137" s="17">
        <f t="shared" si="213"/>
        <v>-8.1596392333708856E-2</v>
      </c>
      <c r="AR137" s="15">
        <f>SUM(AR135:AR136)</f>
        <v>1553.09</v>
      </c>
      <c r="AS137" s="16">
        <f t="shared" si="214"/>
        <v>534.8100000000004</v>
      </c>
      <c r="AT137" s="17">
        <f t="shared" si="215"/>
        <v>0.52520917625800423</v>
      </c>
      <c r="AV137" s="15">
        <f>SUM(AV135:AV136)</f>
        <v>1553.09</v>
      </c>
      <c r="AW137" s="16">
        <f t="shared" si="192"/>
        <v>534.8100000000004</v>
      </c>
      <c r="AX137" s="17">
        <f t="shared" si="193"/>
        <v>0.52520917625800423</v>
      </c>
      <c r="AZ137" s="15">
        <f>SUM(AZ135:AZ136)</f>
        <v>1553.09</v>
      </c>
      <c r="BA137" s="16">
        <f t="shared" si="218"/>
        <v>534.8100000000004</v>
      </c>
      <c r="BB137" s="17">
        <f t="shared" si="219"/>
        <v>0.52520917625800423</v>
      </c>
      <c r="BD137" s="15">
        <f>SUM(BD135:BD136)</f>
        <v>1553.09</v>
      </c>
      <c r="BE137" s="16">
        <f t="shared" si="161"/>
        <v>534.8100000000004</v>
      </c>
      <c r="BF137" s="17">
        <f t="shared" si="162"/>
        <v>0.52520917625800423</v>
      </c>
      <c r="BH137" s="15">
        <f>SUM(BH135:BH136)</f>
        <v>1553.09</v>
      </c>
      <c r="BI137" s="16">
        <f t="shared" si="216"/>
        <v>534.8100000000004</v>
      </c>
      <c r="BJ137" s="17">
        <f t="shared" si="217"/>
        <v>0.52520917625800423</v>
      </c>
    </row>
    <row r="138" spans="1:62" ht="12" customHeight="1" x14ac:dyDescent="0.25">
      <c r="A138" s="1"/>
      <c r="B138" s="59"/>
      <c r="C138" s="1"/>
      <c r="D138" s="7" t="s">
        <v>24</v>
      </c>
      <c r="E138" s="8"/>
      <c r="F138" s="9">
        <v>905.82</v>
      </c>
      <c r="G138" s="8"/>
      <c r="H138" s="10">
        <v>673.44</v>
      </c>
      <c r="I138" s="11">
        <f t="shared" si="196"/>
        <v>-232.38</v>
      </c>
      <c r="J138" s="12">
        <f t="shared" si="197"/>
        <v>-0.25654103464264422</v>
      </c>
      <c r="K138" s="8"/>
      <c r="L138" s="10">
        <v>799.56</v>
      </c>
      <c r="M138" s="11">
        <f t="shared" si="198"/>
        <v>126.11999999999989</v>
      </c>
      <c r="N138" s="12">
        <f t="shared" si="199"/>
        <v>0.18727726300784009</v>
      </c>
      <c r="O138" s="8"/>
      <c r="P138" s="10">
        <v>611.82000000000005</v>
      </c>
      <c r="Q138" s="11">
        <f t="shared" si="200"/>
        <v>-187.7399999999999</v>
      </c>
      <c r="R138" s="12">
        <f t="shared" si="201"/>
        <v>-0.23480414227825297</v>
      </c>
      <c r="S138" s="8"/>
      <c r="T138" s="10">
        <v>894.88</v>
      </c>
      <c r="U138" s="11">
        <f t="shared" si="202"/>
        <v>283.05999999999995</v>
      </c>
      <c r="V138" s="12">
        <f t="shared" si="203"/>
        <v>0.46265241410872471</v>
      </c>
      <c r="W138" s="8"/>
      <c r="X138" s="10">
        <v>675.41999999999973</v>
      </c>
      <c r="Y138" s="11">
        <f t="shared" si="204"/>
        <v>-219.46000000000026</v>
      </c>
      <c r="Z138" s="12">
        <f t="shared" si="205"/>
        <v>-0.24523958519578071</v>
      </c>
      <c r="AA138" s="8"/>
      <c r="AB138" s="10">
        <v>634.62000000000035</v>
      </c>
      <c r="AC138" s="11">
        <f t="shared" si="206"/>
        <v>-40.799999999999386</v>
      </c>
      <c r="AD138" s="12">
        <f t="shared" si="207"/>
        <v>-6.0406857955049298E-2</v>
      </c>
      <c r="AE138" s="8"/>
      <c r="AF138" s="10">
        <v>631.76999999999953</v>
      </c>
      <c r="AG138" s="11">
        <f t="shared" si="208"/>
        <v>-2.8500000000008185</v>
      </c>
      <c r="AH138" s="12">
        <f t="shared" si="209"/>
        <v>-4.4908764299909087E-3</v>
      </c>
      <c r="AI138" s="8"/>
      <c r="AJ138" s="10">
        <v>619.31999999999925</v>
      </c>
      <c r="AK138" s="11">
        <f t="shared" si="210"/>
        <v>-12.450000000000273</v>
      </c>
      <c r="AL138" s="12">
        <f t="shared" si="211"/>
        <v>-1.9706538772021887E-2</v>
      </c>
      <c r="AM138" s="8"/>
      <c r="AN138" s="10">
        <v>524.05999999999995</v>
      </c>
      <c r="AO138" s="11">
        <f t="shared" si="212"/>
        <v>-95.259999999999309</v>
      </c>
      <c r="AP138" s="12">
        <f t="shared" si="213"/>
        <v>-0.15381386036297784</v>
      </c>
      <c r="AR138" s="10">
        <v>920.72</v>
      </c>
      <c r="AS138" s="11">
        <f t="shared" si="214"/>
        <v>396.66000000000008</v>
      </c>
      <c r="AT138" s="12">
        <f t="shared" si="215"/>
        <v>0.75689806510704916</v>
      </c>
      <c r="AV138" s="10">
        <v>920.72</v>
      </c>
      <c r="AW138" s="11">
        <f t="shared" si="192"/>
        <v>396.66000000000008</v>
      </c>
      <c r="AX138" s="12">
        <f t="shared" si="193"/>
        <v>0.75689806510704916</v>
      </c>
      <c r="AZ138" s="10">
        <v>920.72</v>
      </c>
      <c r="BA138" s="11">
        <f t="shared" si="218"/>
        <v>396.66000000000008</v>
      </c>
      <c r="BB138" s="12">
        <f t="shared" si="219"/>
        <v>0.75689806510704916</v>
      </c>
      <c r="BD138" s="10">
        <v>920.72</v>
      </c>
      <c r="BE138" s="11">
        <f t="shared" si="161"/>
        <v>396.66000000000008</v>
      </c>
      <c r="BF138" s="12">
        <f t="shared" si="162"/>
        <v>0.75689806510704916</v>
      </c>
      <c r="BH138" s="10">
        <v>920.72</v>
      </c>
      <c r="BI138" s="11">
        <f t="shared" si="216"/>
        <v>396.66000000000008</v>
      </c>
      <c r="BJ138" s="12">
        <f t="shared" si="217"/>
        <v>0.75689806510704916</v>
      </c>
    </row>
    <row r="139" spans="1:62" ht="12" customHeight="1" x14ac:dyDescent="0.25">
      <c r="A139" s="1"/>
      <c r="B139" s="59"/>
      <c r="C139" s="1"/>
      <c r="D139" s="7" t="s">
        <v>25</v>
      </c>
      <c r="E139" s="8"/>
      <c r="F139" s="9">
        <v>64.33</v>
      </c>
      <c r="G139" s="8"/>
      <c r="H139" s="10">
        <v>45.81</v>
      </c>
      <c r="I139" s="11">
        <f t="shared" si="196"/>
        <v>-18.519999999999996</v>
      </c>
      <c r="J139" s="12">
        <f t="shared" si="197"/>
        <v>-0.2878905642779418</v>
      </c>
      <c r="K139" s="8"/>
      <c r="L139" s="10">
        <v>58.819999999999993</v>
      </c>
      <c r="M139" s="11">
        <f t="shared" si="198"/>
        <v>13.009999999999991</v>
      </c>
      <c r="N139" s="12">
        <f t="shared" si="199"/>
        <v>0.28399912682820316</v>
      </c>
      <c r="O139" s="8"/>
      <c r="P139" s="10">
        <v>91.75</v>
      </c>
      <c r="Q139" s="11">
        <f t="shared" si="200"/>
        <v>32.930000000000007</v>
      </c>
      <c r="R139" s="12">
        <f t="shared" si="201"/>
        <v>0.55984359061543709</v>
      </c>
      <c r="S139" s="8"/>
      <c r="T139" s="10">
        <v>152.97</v>
      </c>
      <c r="U139" s="11">
        <f t="shared" si="202"/>
        <v>61.22</v>
      </c>
      <c r="V139" s="12">
        <f t="shared" si="203"/>
        <v>0.66724795640326984</v>
      </c>
      <c r="W139" s="8"/>
      <c r="X139" s="10">
        <v>226.25999999999996</v>
      </c>
      <c r="Y139" s="11">
        <f t="shared" si="204"/>
        <v>73.289999999999964</v>
      </c>
      <c r="Z139" s="12">
        <f t="shared" si="205"/>
        <v>0.47911355167679903</v>
      </c>
      <c r="AA139" s="8"/>
      <c r="AB139" s="10">
        <v>103.62000000000003</v>
      </c>
      <c r="AC139" s="11">
        <f t="shared" si="206"/>
        <v>-122.63999999999993</v>
      </c>
      <c r="AD139" s="12">
        <f t="shared" si="207"/>
        <v>-0.54203129143463258</v>
      </c>
      <c r="AE139" s="8"/>
      <c r="AF139" s="10">
        <v>302.17</v>
      </c>
      <c r="AG139" s="11">
        <f t="shared" si="208"/>
        <v>198.54999999999998</v>
      </c>
      <c r="AH139" s="12">
        <f t="shared" si="209"/>
        <v>1.916135881104033</v>
      </c>
      <c r="AI139" s="8"/>
      <c r="AJ139" s="10">
        <v>690.46000000000015</v>
      </c>
      <c r="AK139" s="11">
        <f t="shared" si="210"/>
        <v>388.29000000000013</v>
      </c>
      <c r="AL139" s="12">
        <f t="shared" si="211"/>
        <v>1.2850051295628293</v>
      </c>
      <c r="AM139" s="8"/>
      <c r="AN139" s="10">
        <v>936.32000000000028</v>
      </c>
      <c r="AO139" s="11">
        <f t="shared" si="212"/>
        <v>245.86000000000013</v>
      </c>
      <c r="AP139" s="12">
        <f t="shared" si="213"/>
        <v>0.35608145294441407</v>
      </c>
      <c r="AR139" s="10">
        <v>314.23000000000008</v>
      </c>
      <c r="AS139" s="11">
        <f t="shared" si="214"/>
        <v>-622.09000000000015</v>
      </c>
      <c r="AT139" s="12">
        <f t="shared" si="215"/>
        <v>-0.66439892344497609</v>
      </c>
      <c r="AV139" s="10">
        <v>314.23000000000008</v>
      </c>
      <c r="AW139" s="11">
        <f t="shared" si="192"/>
        <v>-622.09000000000015</v>
      </c>
      <c r="AX139" s="12">
        <f t="shared" si="193"/>
        <v>-0.66439892344497609</v>
      </c>
      <c r="AZ139" s="10">
        <v>314.23000000000008</v>
      </c>
      <c r="BA139" s="11">
        <f t="shared" si="218"/>
        <v>-622.09000000000015</v>
      </c>
      <c r="BB139" s="12">
        <f t="shared" si="219"/>
        <v>-0.66439892344497609</v>
      </c>
      <c r="BD139" s="10">
        <v>314.23000000000008</v>
      </c>
      <c r="BE139" s="11">
        <f t="shared" si="161"/>
        <v>-622.09000000000015</v>
      </c>
      <c r="BF139" s="12">
        <f t="shared" si="162"/>
        <v>-0.66439892344497609</v>
      </c>
      <c r="BH139" s="10">
        <v>314.23000000000008</v>
      </c>
      <c r="BI139" s="11">
        <f t="shared" si="216"/>
        <v>-622.09000000000015</v>
      </c>
      <c r="BJ139" s="12">
        <f t="shared" si="217"/>
        <v>-0.66439892344497609</v>
      </c>
    </row>
    <row r="140" spans="1:62" ht="12" customHeight="1" x14ac:dyDescent="0.25">
      <c r="A140" s="1"/>
      <c r="B140" s="59"/>
      <c r="C140" s="1"/>
      <c r="D140" s="13" t="s">
        <v>26</v>
      </c>
      <c r="E140" s="8"/>
      <c r="F140" s="14">
        <f>(F138+F139)</f>
        <v>970.15000000000009</v>
      </c>
      <c r="G140" s="8"/>
      <c r="H140" s="15">
        <f>(H138+H139)</f>
        <v>719.25</v>
      </c>
      <c r="I140" s="16">
        <f t="shared" si="196"/>
        <v>-250.90000000000009</v>
      </c>
      <c r="J140" s="17">
        <f t="shared" si="197"/>
        <v>-0.25861980106169158</v>
      </c>
      <c r="K140" s="8"/>
      <c r="L140" s="15">
        <f>(L138+L139)</f>
        <v>858.37999999999988</v>
      </c>
      <c r="M140" s="16">
        <f t="shared" si="198"/>
        <v>139.12999999999988</v>
      </c>
      <c r="N140" s="17">
        <f t="shared" si="199"/>
        <v>0.19343760862009018</v>
      </c>
      <c r="O140" s="8"/>
      <c r="P140" s="15">
        <f>(P138+P139)</f>
        <v>703.57</v>
      </c>
      <c r="Q140" s="16">
        <f t="shared" si="200"/>
        <v>-154.80999999999983</v>
      </c>
      <c r="R140" s="17">
        <f t="shared" si="201"/>
        <v>-0.18035135953773374</v>
      </c>
      <c r="S140" s="8"/>
      <c r="T140" s="15">
        <f>(T138+T139)</f>
        <v>1047.8499999999999</v>
      </c>
      <c r="U140" s="16">
        <f t="shared" si="202"/>
        <v>344.27999999999986</v>
      </c>
      <c r="V140" s="17">
        <f t="shared" si="203"/>
        <v>0.48933297326492009</v>
      </c>
      <c r="W140" s="8"/>
      <c r="X140" s="15">
        <v>901.67999999999972</v>
      </c>
      <c r="Y140" s="16">
        <f t="shared" si="204"/>
        <v>-146.17000000000019</v>
      </c>
      <c r="Z140" s="17">
        <f t="shared" si="205"/>
        <v>-0.13949515674953494</v>
      </c>
      <c r="AA140" s="8"/>
      <c r="AB140" s="15">
        <v>738.24000000000035</v>
      </c>
      <c r="AC140" s="16">
        <f t="shared" si="206"/>
        <v>-163.43999999999937</v>
      </c>
      <c r="AD140" s="17">
        <f t="shared" si="207"/>
        <v>-0.18126164492946439</v>
      </c>
      <c r="AE140" s="8"/>
      <c r="AF140" s="15">
        <f>SUM(AF138:AF139)</f>
        <v>933.9399999999996</v>
      </c>
      <c r="AG140" s="16">
        <f t="shared" si="208"/>
        <v>195.69999999999925</v>
      </c>
      <c r="AH140" s="17">
        <f t="shared" si="209"/>
        <v>0.26508994364976046</v>
      </c>
      <c r="AI140" s="8"/>
      <c r="AJ140" s="15">
        <f>SUM(AJ138:AJ139)</f>
        <v>1309.7799999999993</v>
      </c>
      <c r="AK140" s="16">
        <f t="shared" si="210"/>
        <v>375.83999999999969</v>
      </c>
      <c r="AL140" s="17">
        <f t="shared" si="211"/>
        <v>0.40242413859562687</v>
      </c>
      <c r="AM140" s="8"/>
      <c r="AN140" s="15">
        <f>SUM(AN138:AN139)</f>
        <v>1460.38</v>
      </c>
      <c r="AO140" s="16">
        <f t="shared" si="212"/>
        <v>150.60000000000082</v>
      </c>
      <c r="AP140" s="17">
        <f t="shared" si="213"/>
        <v>0.1149811418711546</v>
      </c>
      <c r="AR140" s="15">
        <f>SUM(AR138:AR139)</f>
        <v>1234.95</v>
      </c>
      <c r="AS140" s="16">
        <f t="shared" si="214"/>
        <v>-225.43000000000006</v>
      </c>
      <c r="AT140" s="17">
        <f t="shared" si="215"/>
        <v>-0.15436393267505721</v>
      </c>
      <c r="AV140" s="15">
        <f>SUM(AV138:AV139)</f>
        <v>1234.95</v>
      </c>
      <c r="AW140" s="16">
        <f t="shared" si="192"/>
        <v>-225.43000000000006</v>
      </c>
      <c r="AX140" s="17">
        <f t="shared" si="193"/>
        <v>-0.15436393267505721</v>
      </c>
      <c r="AZ140" s="15">
        <f>SUM(AZ138:AZ139)</f>
        <v>1234.95</v>
      </c>
      <c r="BA140" s="16">
        <f t="shared" si="218"/>
        <v>-225.43000000000006</v>
      </c>
      <c r="BB140" s="17">
        <f t="shared" si="219"/>
        <v>-0.15436393267505721</v>
      </c>
      <c r="BD140" s="15">
        <f>SUM(BD138:BD139)</f>
        <v>1234.95</v>
      </c>
      <c r="BE140" s="16">
        <f t="shared" si="161"/>
        <v>-225.43000000000006</v>
      </c>
      <c r="BF140" s="17">
        <f t="shared" si="162"/>
        <v>-0.15436393267505721</v>
      </c>
      <c r="BH140" s="15">
        <f>SUM(BH138:BH139)</f>
        <v>1234.95</v>
      </c>
      <c r="BI140" s="16">
        <f t="shared" si="216"/>
        <v>-225.43000000000006</v>
      </c>
      <c r="BJ140" s="17">
        <f t="shared" si="217"/>
        <v>-0.15436393267505721</v>
      </c>
    </row>
    <row r="141" spans="1:62" ht="2.25" customHeight="1" x14ac:dyDescent="0.25">
      <c r="A141" s="1"/>
      <c r="B141" s="59"/>
      <c r="C141" s="1"/>
      <c r="D141" s="18"/>
      <c r="E141" s="19"/>
      <c r="F141" s="20"/>
      <c r="G141" s="19"/>
      <c r="H141" s="20"/>
      <c r="I141" s="21"/>
      <c r="J141" s="22"/>
      <c r="K141" s="19"/>
      <c r="L141" s="20"/>
      <c r="M141" s="21"/>
      <c r="N141" s="22"/>
      <c r="O141" s="19"/>
      <c r="P141" s="20"/>
      <c r="Q141" s="21"/>
      <c r="R141" s="22"/>
      <c r="S141" s="19"/>
      <c r="T141" s="20"/>
      <c r="U141" s="21"/>
      <c r="V141" s="22"/>
      <c r="W141" s="19"/>
      <c r="X141" s="20"/>
      <c r="Y141" s="21"/>
      <c r="Z141" s="22"/>
      <c r="AA141" s="19"/>
      <c r="AB141" s="20"/>
      <c r="AC141" s="21"/>
      <c r="AD141" s="22"/>
      <c r="AE141" s="19"/>
      <c r="AF141" s="20"/>
      <c r="AG141" s="21"/>
      <c r="AH141" s="22"/>
      <c r="AI141" s="19"/>
      <c r="AJ141" s="20"/>
      <c r="AK141" s="21"/>
      <c r="AL141" s="22"/>
      <c r="AM141" s="19"/>
      <c r="AN141" s="20"/>
      <c r="AO141" s="21"/>
      <c r="AP141" s="22"/>
      <c r="AR141" s="20"/>
      <c r="AS141" s="21"/>
      <c r="AT141" s="22"/>
      <c r="AV141" s="20"/>
      <c r="AW141" s="21"/>
      <c r="AX141" s="22"/>
      <c r="AZ141" s="20"/>
      <c r="BA141" s="21">
        <f t="shared" si="218"/>
        <v>0</v>
      </c>
      <c r="BB141" s="22" t="e">
        <f t="shared" si="219"/>
        <v>#DIV/0!</v>
      </c>
      <c r="BD141" s="20"/>
      <c r="BE141" s="21">
        <f t="shared" si="161"/>
        <v>0</v>
      </c>
      <c r="BF141" s="22"/>
      <c r="BH141" s="20"/>
      <c r="BI141" s="11"/>
      <c r="BJ141" s="12"/>
    </row>
    <row r="142" spans="1:62" ht="12" customHeight="1" x14ac:dyDescent="0.25">
      <c r="A142" s="1"/>
      <c r="B142" s="60"/>
      <c r="C142" s="1"/>
      <c r="D142" s="13" t="s">
        <v>27</v>
      </c>
      <c r="E142" s="23"/>
      <c r="F142" s="14">
        <f>(F127+F130+F134+F137+F140)</f>
        <v>6595.3799999999992</v>
      </c>
      <c r="G142" s="23"/>
      <c r="H142" s="15">
        <f>(H127+H130+H134+H137+H140)</f>
        <v>5204.49</v>
      </c>
      <c r="I142" s="16">
        <f>(H142-F142)</f>
        <v>-1390.8899999999994</v>
      </c>
      <c r="J142" s="17">
        <f>(H142/F142)-1</f>
        <v>-0.21088853106265293</v>
      </c>
      <c r="K142" s="23"/>
      <c r="L142" s="15">
        <f>(L127+L130+L134+L137+L140)</f>
        <v>5185.6500000000005</v>
      </c>
      <c r="M142" s="16">
        <f>(L142-H142)</f>
        <v>-18.839999999999236</v>
      </c>
      <c r="N142" s="17">
        <f>(L142/H142)-1</f>
        <v>-3.61995123441472E-3</v>
      </c>
      <c r="O142" s="23"/>
      <c r="P142" s="15">
        <f>(P127+P130+P134+P137+P140)</f>
        <v>4008.22</v>
      </c>
      <c r="Q142" s="16">
        <f>(P142-L142)</f>
        <v>-1177.4300000000007</v>
      </c>
      <c r="R142" s="17">
        <f>(P142/L142)-1</f>
        <v>-0.227055431816648</v>
      </c>
      <c r="S142" s="23"/>
      <c r="T142" s="15">
        <f>(T127+T130+T134+T137+T140)</f>
        <v>4408.0399999999991</v>
      </c>
      <c r="U142" s="16">
        <f>(T142-P142)</f>
        <v>399.81999999999925</v>
      </c>
      <c r="V142" s="17">
        <f>(T142/P142)-1</f>
        <v>9.9750013721801478E-2</v>
      </c>
      <c r="W142" s="23"/>
      <c r="X142" s="15">
        <f>(X127+X130+X134+X137+X140)</f>
        <v>3944.2999999999993</v>
      </c>
      <c r="Y142" s="16">
        <f>(X142-T142)</f>
        <v>-463.73999999999978</v>
      </c>
      <c r="Z142" s="17">
        <f>(X142/T142)-1</f>
        <v>-0.10520321957151024</v>
      </c>
      <c r="AA142" s="23"/>
      <c r="AB142" s="15">
        <f>(AB127+AB130+AB134+AB137+AB140)</f>
        <v>3413.4199999999996</v>
      </c>
      <c r="AC142" s="16">
        <f>(AB142-X142)</f>
        <v>-530.87999999999965</v>
      </c>
      <c r="AD142" s="17">
        <f>(AB142/X142)-1</f>
        <v>-0.13459422457723802</v>
      </c>
      <c r="AE142" s="23"/>
      <c r="AF142" s="15">
        <f>(AF127+AF130+AF134+AF137+AF140)</f>
        <v>4277.829999999999</v>
      </c>
      <c r="AG142" s="16">
        <f>(AF142-AB142)</f>
        <v>864.4099999999994</v>
      </c>
      <c r="AH142" s="17">
        <f>(AF142/AB142)-1</f>
        <v>0.25323868729895516</v>
      </c>
      <c r="AI142" s="23"/>
      <c r="AJ142" s="15">
        <f>(AJ127+AJ130+AJ134+AJ137+AJ140)</f>
        <v>4569.5999999999967</v>
      </c>
      <c r="AK142" s="16">
        <f>(AJ142-AF142)</f>
        <v>291.76999999999771</v>
      </c>
      <c r="AL142" s="17">
        <f>(AJ142/AF142)-1</f>
        <v>6.8205141391779911E-2</v>
      </c>
      <c r="AM142" s="23"/>
      <c r="AN142" s="15">
        <f>(AN127+AN130+AN134+AN137+AN140)</f>
        <v>5026.42</v>
      </c>
      <c r="AO142" s="16">
        <f>(AN142-AJ142)</f>
        <v>456.82000000000335</v>
      </c>
      <c r="AP142" s="17">
        <f>(AN142/AJ142)-1</f>
        <v>9.9969362745098822E-2</v>
      </c>
      <c r="AR142" s="15">
        <f>(AR127+AR130+AR134+AR137+AR140)</f>
        <v>6466.7399999999989</v>
      </c>
      <c r="AS142" s="16">
        <f>(AR142-AN142)</f>
        <v>1440.3199999999988</v>
      </c>
      <c r="AT142" s="17">
        <f>(AR142/AN142)-1</f>
        <v>0.28654987048436031</v>
      </c>
      <c r="AV142" s="15">
        <f>(AV127+AV130+AV134+AV137+AV140)</f>
        <v>6466.7399999999989</v>
      </c>
      <c r="AW142" s="16">
        <f t="shared" si="192"/>
        <v>1440.3199999999988</v>
      </c>
      <c r="AX142" s="17">
        <f t="shared" si="193"/>
        <v>0.28654987048436031</v>
      </c>
      <c r="AZ142" s="15">
        <f>(AZ127+AZ130+AZ134+AZ137+AZ140)</f>
        <v>6466.7399999999989</v>
      </c>
      <c r="BA142" s="16">
        <f t="shared" si="218"/>
        <v>1440.3199999999988</v>
      </c>
      <c r="BB142" s="17">
        <f t="shared" si="219"/>
        <v>0.28654987048436031</v>
      </c>
      <c r="BD142" s="15">
        <f>(BD127+BD130+BD134+BD137+BD140)</f>
        <v>6466.7399999999989</v>
      </c>
      <c r="BE142" s="16">
        <f t="shared" si="161"/>
        <v>1440.3199999999988</v>
      </c>
      <c r="BF142" s="17">
        <f t="shared" si="162"/>
        <v>0.28654987048436031</v>
      </c>
      <c r="BH142" s="15">
        <f>(BH127+BH130+BH134+BH137+BH140)</f>
        <v>6466.7399999999989</v>
      </c>
      <c r="BI142" s="16">
        <f>(BH142-AN142)</f>
        <v>1440.3199999999988</v>
      </c>
      <c r="BJ142" s="17">
        <f>(BH142/AN142)-1</f>
        <v>0.28654987048436031</v>
      </c>
    </row>
    <row r="143" spans="1:62" ht="12" customHeight="1" x14ac:dyDescent="0.25">
      <c r="A143" s="1"/>
      <c r="B143" s="5"/>
      <c r="C143" s="1"/>
      <c r="D143" s="1"/>
      <c r="E143" s="6"/>
      <c r="F143" s="6"/>
      <c r="G143" s="6"/>
      <c r="H143" s="6"/>
      <c r="I143" s="24"/>
      <c r="J143" s="6"/>
      <c r="K143" s="6"/>
      <c r="L143" s="6"/>
      <c r="M143" s="24"/>
      <c r="N143" s="6"/>
      <c r="O143" s="6"/>
      <c r="P143" s="6"/>
      <c r="Q143" s="24"/>
      <c r="R143" s="6"/>
      <c r="S143" s="6"/>
      <c r="T143" s="6"/>
      <c r="U143" s="24"/>
      <c r="V143" s="6"/>
      <c r="W143" s="6"/>
      <c r="X143" s="6"/>
      <c r="Y143" s="24"/>
      <c r="Z143" s="6"/>
      <c r="AA143" s="6"/>
      <c r="AB143" s="6"/>
      <c r="AC143" s="24"/>
      <c r="AD143" s="6"/>
      <c r="AE143" s="6"/>
      <c r="AF143" s="6"/>
      <c r="AG143" s="24"/>
      <c r="AH143" s="6"/>
      <c r="AI143" s="6"/>
      <c r="AJ143" s="6"/>
      <c r="AK143" s="24"/>
      <c r="AL143" s="6"/>
      <c r="AM143" s="6"/>
      <c r="AN143" s="6"/>
      <c r="AO143" s="24"/>
      <c r="AP143" s="6"/>
      <c r="AR143" s="6"/>
      <c r="AS143" s="24"/>
      <c r="AT143" s="6"/>
      <c r="AV143" s="6"/>
      <c r="AW143" s="24"/>
      <c r="AX143" s="6"/>
      <c r="AZ143" s="6"/>
      <c r="BA143" s="24"/>
      <c r="BB143" s="6"/>
      <c r="BD143" s="6"/>
      <c r="BE143" s="24"/>
      <c r="BF143" s="6"/>
      <c r="BH143" s="6"/>
      <c r="BI143" s="24"/>
      <c r="BJ143" s="6"/>
    </row>
    <row r="144" spans="1:62" ht="12" customHeight="1" x14ac:dyDescent="0.25">
      <c r="A144" s="1"/>
      <c r="B144" s="58" t="s">
        <v>34</v>
      </c>
      <c r="C144" s="1"/>
      <c r="D144" s="7" t="s">
        <v>10</v>
      </c>
      <c r="E144" s="8"/>
      <c r="F144" s="25">
        <f t="shared" ref="F144:F162" si="220">(F64+F84)</f>
        <v>12251.890000000001</v>
      </c>
      <c r="G144" s="8"/>
      <c r="H144" s="26">
        <f t="shared" ref="H144:H162" si="221">(H64+H84)</f>
        <v>12143.98</v>
      </c>
      <c r="I144" s="11">
        <f t="shared" ref="I144:I160" si="222">(H144-F144)</f>
        <v>-107.91000000000167</v>
      </c>
      <c r="J144" s="12">
        <f t="shared" ref="J144:J160" si="223">(H144/F144)-1</f>
        <v>-8.8076207017857566E-3</v>
      </c>
      <c r="K144" s="8"/>
      <c r="L144" s="10">
        <f t="shared" ref="L144:L162" si="224">(L64+L84)</f>
        <v>12176.69</v>
      </c>
      <c r="M144" s="11">
        <f t="shared" ref="M144:M160" si="225">(L144-H144)</f>
        <v>32.710000000000946</v>
      </c>
      <c r="N144" s="12">
        <f t="shared" ref="N144:N160" si="226">(L144/H144)-1</f>
        <v>2.6935156349072731E-3</v>
      </c>
      <c r="O144" s="8"/>
      <c r="P144" s="10">
        <f t="shared" ref="P144:P162" si="227">(P64+P84)</f>
        <v>12584.220000000001</v>
      </c>
      <c r="Q144" s="11">
        <f t="shared" ref="Q144:Q160" si="228">(P144-L144)</f>
        <v>407.53000000000065</v>
      </c>
      <c r="R144" s="12">
        <f t="shared" ref="R144:R160" si="229">(P144/L144)-1</f>
        <v>3.3468044271472763E-2</v>
      </c>
      <c r="S144" s="8"/>
      <c r="T144" s="10">
        <f t="shared" ref="T144:T162" si="230">(T64+T84)</f>
        <v>12911.410000000002</v>
      </c>
      <c r="U144" s="11">
        <f t="shared" ref="U144:U160" si="231">(T144-P144)</f>
        <v>327.19000000000051</v>
      </c>
      <c r="V144" s="12">
        <f t="shared" ref="V144:V160" si="232">(T144/P144)-1</f>
        <v>2.6000022250087795E-2</v>
      </c>
      <c r="W144" s="8"/>
      <c r="X144" s="10">
        <f t="shared" ref="X144:X162" si="233">(X64+X84)</f>
        <v>12841.709785540867</v>
      </c>
      <c r="Y144" s="11">
        <f t="shared" ref="Y144:Y160" si="234">(X144-T144)</f>
        <v>-69.700214459135168</v>
      </c>
      <c r="Z144" s="12">
        <f t="shared" ref="Z144:Z160" si="235">(X144/T144)-1</f>
        <v>-5.3983425868386892E-3</v>
      </c>
      <c r="AA144" s="8"/>
      <c r="AB144" s="10">
        <f>(AB64+AB84)</f>
        <v>13070.109999999984</v>
      </c>
      <c r="AC144" s="11">
        <f t="shared" ref="AC144:AC160" si="236">(AB144-X144)</f>
        <v>228.40021445911771</v>
      </c>
      <c r="AD144" s="12">
        <f t="shared" ref="AD144:AD160" si="237">(AB144/X144)-1</f>
        <v>1.7785810322258344E-2</v>
      </c>
      <c r="AE144" s="8"/>
      <c r="AF144" s="10">
        <f>(AF64+AF84)</f>
        <v>13220.04</v>
      </c>
      <c r="AG144" s="11">
        <f t="shared" ref="AG144:AG160" si="238">(AF144-AB144)</f>
        <v>149.93000000001666</v>
      </c>
      <c r="AH144" s="12">
        <f t="shared" ref="AH144:AH160" si="239">(AF144/AB144)-1</f>
        <v>1.1471211795464287E-2</v>
      </c>
      <c r="AI144" s="8"/>
      <c r="AJ144" s="10">
        <f>(AJ64+AJ84)</f>
        <v>13668.399999999998</v>
      </c>
      <c r="AK144" s="11">
        <f t="shared" ref="AK144:AK160" si="240">(AJ144-AF144)</f>
        <v>448.35999999999694</v>
      </c>
      <c r="AL144" s="12">
        <f t="shared" ref="AL144:AL160" si="241">(AJ144/AF144)-1</f>
        <v>3.391517726118809E-2</v>
      </c>
      <c r="AM144" s="8"/>
      <c r="AN144" s="10">
        <f>(AN64+AN84)</f>
        <v>14314.559999999998</v>
      </c>
      <c r="AO144" s="11">
        <f t="shared" ref="AO144:AO160" si="242">(AN144-AJ144)</f>
        <v>646.15999999999985</v>
      </c>
      <c r="AP144" s="12">
        <f t="shared" ref="AP144:AP160" si="243">(AN144/AJ144)-1</f>
        <v>4.7274004272628734E-2</v>
      </c>
      <c r="AR144" s="10">
        <f>(AR64+AR84)</f>
        <v>16791.990000000002</v>
      </c>
      <c r="AS144" s="11">
        <f t="shared" ref="AS144:AS160" si="244">(AR144-AN144)</f>
        <v>2477.4300000000039</v>
      </c>
      <c r="AT144" s="12">
        <f t="shared" ref="AT144:AT160" si="245">(AR144/AN144)-1</f>
        <v>0.1730706357722489</v>
      </c>
      <c r="AV144" s="10">
        <f>(AV64+AV84)</f>
        <v>16791.990000000002</v>
      </c>
      <c r="AW144" s="11">
        <f t="shared" si="192"/>
        <v>2477.4300000000039</v>
      </c>
      <c r="AX144" s="12">
        <f t="shared" si="193"/>
        <v>0.1730706357722489</v>
      </c>
      <c r="AZ144" s="10">
        <f>(AZ64+AZ84)</f>
        <v>16791.990000000002</v>
      </c>
      <c r="BA144" s="11">
        <f t="shared" si="218"/>
        <v>2477.4300000000039</v>
      </c>
      <c r="BB144" s="12">
        <f t="shared" si="219"/>
        <v>0.1730706357722489</v>
      </c>
      <c r="BD144" s="10">
        <f>(BD64+BD84)</f>
        <v>16791.990000000002</v>
      </c>
      <c r="BE144" s="11">
        <f t="shared" si="161"/>
        <v>2477.4300000000039</v>
      </c>
      <c r="BF144" s="12">
        <f t="shared" si="162"/>
        <v>0.1730706357722489</v>
      </c>
      <c r="BH144" s="10">
        <f>(BH64+BH84)</f>
        <v>16791.990000000002</v>
      </c>
      <c r="BI144" s="11">
        <f>(BH144-AN144)</f>
        <v>2477.4300000000039</v>
      </c>
      <c r="BJ144" s="12">
        <f>(BH144/AN144)-1</f>
        <v>0.1730706357722489</v>
      </c>
    </row>
    <row r="145" spans="1:62" ht="12" customHeight="1" x14ac:dyDescent="0.25">
      <c r="A145" s="1"/>
      <c r="B145" s="59"/>
      <c r="C145" s="1"/>
      <c r="D145" s="7" t="s">
        <v>11</v>
      </c>
      <c r="E145" s="8"/>
      <c r="F145" s="25">
        <f t="shared" si="220"/>
        <v>26061.68</v>
      </c>
      <c r="G145" s="8"/>
      <c r="H145" s="26">
        <f t="shared" si="221"/>
        <v>24848.59</v>
      </c>
      <c r="I145" s="11">
        <f t="shared" si="222"/>
        <v>-1213.0900000000001</v>
      </c>
      <c r="J145" s="12">
        <f t="shared" si="223"/>
        <v>-4.6546884160959645E-2</v>
      </c>
      <c r="K145" s="8"/>
      <c r="L145" s="10">
        <f t="shared" si="224"/>
        <v>24591.57</v>
      </c>
      <c r="M145" s="11">
        <f t="shared" si="225"/>
        <v>-257.02000000000044</v>
      </c>
      <c r="N145" s="12">
        <f t="shared" si="226"/>
        <v>-1.0343444034450311E-2</v>
      </c>
      <c r="O145" s="8"/>
      <c r="P145" s="10">
        <f t="shared" si="227"/>
        <v>24047.489999999998</v>
      </c>
      <c r="Q145" s="11">
        <f t="shared" si="228"/>
        <v>-544.08000000000175</v>
      </c>
      <c r="R145" s="12">
        <f t="shared" si="229"/>
        <v>-2.2124654912232145E-2</v>
      </c>
      <c r="S145" s="8"/>
      <c r="T145" s="10">
        <f t="shared" si="230"/>
        <v>25429.310000000012</v>
      </c>
      <c r="U145" s="11">
        <f t="shared" si="231"/>
        <v>1381.8200000000143</v>
      </c>
      <c r="V145" s="12">
        <f t="shared" si="232"/>
        <v>5.7462130143312917E-2</v>
      </c>
      <c r="W145" s="8"/>
      <c r="X145" s="10">
        <f t="shared" si="233"/>
        <v>25574.921905278417</v>
      </c>
      <c r="Y145" s="11">
        <f t="shared" si="234"/>
        <v>145.61190527840517</v>
      </c>
      <c r="Z145" s="12">
        <f t="shared" si="235"/>
        <v>5.7261445661878074E-3</v>
      </c>
      <c r="AA145" s="8"/>
      <c r="AB145" s="10">
        <f t="shared" ref="AB145:AB162" si="246">(AB65+AB85)</f>
        <v>25334.749999999989</v>
      </c>
      <c r="AC145" s="11">
        <f t="shared" si="236"/>
        <v>-240.17190527842831</v>
      </c>
      <c r="AD145" s="12">
        <f t="shared" si="237"/>
        <v>-9.3909145125818938E-3</v>
      </c>
      <c r="AE145" s="8"/>
      <c r="AF145" s="10">
        <f t="shared" ref="AF145:AF162" si="247">(AF65+AF85)</f>
        <v>24439.56</v>
      </c>
      <c r="AG145" s="11">
        <f t="shared" si="238"/>
        <v>-895.18999999998778</v>
      </c>
      <c r="AH145" s="12">
        <f t="shared" si="239"/>
        <v>-3.5334471427584169E-2</v>
      </c>
      <c r="AI145" s="8"/>
      <c r="AJ145" s="10">
        <f t="shared" ref="AJ145:AJ162" si="248">(AJ65+AJ85)</f>
        <v>25022.12000000001</v>
      </c>
      <c r="AK145" s="11">
        <f t="shared" si="240"/>
        <v>582.56000000000859</v>
      </c>
      <c r="AL145" s="12">
        <f t="shared" si="241"/>
        <v>2.3836763018647122E-2</v>
      </c>
      <c r="AM145" s="8"/>
      <c r="AN145" s="10">
        <f t="shared" ref="AN145:AN162" si="249">(AN65+AN85)</f>
        <v>25220.18</v>
      </c>
      <c r="AO145" s="11">
        <f t="shared" si="242"/>
        <v>198.0599999999904</v>
      </c>
      <c r="AP145" s="12">
        <f t="shared" si="243"/>
        <v>7.9153964572142854E-3</v>
      </c>
      <c r="AR145" s="10">
        <f t="shared" ref="AR145:AR162" si="250">(AR65+AR85)</f>
        <v>27077.85</v>
      </c>
      <c r="AS145" s="11">
        <f t="shared" si="244"/>
        <v>1857.6699999999983</v>
      </c>
      <c r="AT145" s="12">
        <f t="shared" si="245"/>
        <v>7.365807857041462E-2</v>
      </c>
      <c r="AV145" s="10">
        <f t="shared" ref="AV145:AV162" si="251">(AV65+AV85)</f>
        <v>27077.85</v>
      </c>
      <c r="AW145" s="11">
        <f t="shared" si="192"/>
        <v>1857.6699999999983</v>
      </c>
      <c r="AX145" s="12">
        <f t="shared" si="193"/>
        <v>7.365807857041462E-2</v>
      </c>
      <c r="AZ145" s="10">
        <f t="shared" ref="AZ145:AZ162" si="252">(AZ65+AZ85)</f>
        <v>27077.85</v>
      </c>
      <c r="BA145" s="11">
        <f t="shared" si="218"/>
        <v>1857.6699999999983</v>
      </c>
      <c r="BB145" s="12">
        <f t="shared" si="219"/>
        <v>7.365807857041462E-2</v>
      </c>
      <c r="BD145" s="10">
        <f t="shared" ref="BD145:BD162" si="253">(BD65+BD85)</f>
        <v>27077.85</v>
      </c>
      <c r="BE145" s="11">
        <f t="shared" si="161"/>
        <v>1857.6699999999983</v>
      </c>
      <c r="BF145" s="12">
        <f t="shared" si="162"/>
        <v>7.365807857041462E-2</v>
      </c>
      <c r="BH145" s="10">
        <f t="shared" ref="BH145:BH162" si="254">(BH65+BH85)</f>
        <v>27077.85</v>
      </c>
      <c r="BI145" s="11">
        <f t="shared" ref="BI145:BI160" si="255">(BH145-AN145)</f>
        <v>1857.6699999999983</v>
      </c>
      <c r="BJ145" s="12">
        <f t="shared" ref="BJ145:BJ160" si="256">(BH145/AN145)-1</f>
        <v>7.365807857041462E-2</v>
      </c>
    </row>
    <row r="146" spans="1:62" ht="12" customHeight="1" x14ac:dyDescent="0.25">
      <c r="A146" s="1"/>
      <c r="B146" s="59"/>
      <c r="C146" s="1"/>
      <c r="D146" s="7" t="s">
        <v>12</v>
      </c>
      <c r="E146" s="8"/>
      <c r="F146" s="25">
        <f t="shared" si="220"/>
        <v>5414.5099999999993</v>
      </c>
      <c r="G146" s="8"/>
      <c r="H146" s="26">
        <f t="shared" si="221"/>
        <v>5385.8</v>
      </c>
      <c r="I146" s="11">
        <f t="shared" si="222"/>
        <v>-28.709999999999127</v>
      </c>
      <c r="J146" s="12">
        <f t="shared" si="223"/>
        <v>-5.3024188707748721E-3</v>
      </c>
      <c r="K146" s="8"/>
      <c r="L146" s="10">
        <f t="shared" si="224"/>
        <v>5388.41</v>
      </c>
      <c r="M146" s="11">
        <f t="shared" si="225"/>
        <v>2.6099999999996726</v>
      </c>
      <c r="N146" s="12">
        <f t="shared" si="226"/>
        <v>4.8460767202640476E-4</v>
      </c>
      <c r="O146" s="8"/>
      <c r="P146" s="10">
        <f t="shared" si="227"/>
        <v>5614.3899999999994</v>
      </c>
      <c r="Q146" s="11">
        <f t="shared" si="228"/>
        <v>225.97999999999956</v>
      </c>
      <c r="R146" s="12">
        <f t="shared" si="229"/>
        <v>4.1938159865340552E-2</v>
      </c>
      <c r="S146" s="8"/>
      <c r="T146" s="10">
        <f t="shared" si="230"/>
        <v>5683.5700000000015</v>
      </c>
      <c r="U146" s="11">
        <f t="shared" si="231"/>
        <v>69.18000000000211</v>
      </c>
      <c r="V146" s="12">
        <f t="shared" si="232"/>
        <v>1.2321908524345782E-2</v>
      </c>
      <c r="W146" s="8"/>
      <c r="X146" s="10">
        <f t="shared" si="233"/>
        <v>5755.7626794538264</v>
      </c>
      <c r="Y146" s="11">
        <f t="shared" si="234"/>
        <v>72.192679453824894</v>
      </c>
      <c r="Z146" s="12">
        <f t="shared" si="235"/>
        <v>1.2701995304680747E-2</v>
      </c>
      <c r="AA146" s="8"/>
      <c r="AB146" s="10">
        <f t="shared" si="246"/>
        <v>5764.3100000000013</v>
      </c>
      <c r="AC146" s="11">
        <f t="shared" si="236"/>
        <v>8.5473205461748876</v>
      </c>
      <c r="AD146" s="12">
        <f t="shared" si="237"/>
        <v>1.4850022529049323E-3</v>
      </c>
      <c r="AE146" s="8"/>
      <c r="AF146" s="10">
        <f t="shared" si="247"/>
        <v>5613.0700000000006</v>
      </c>
      <c r="AG146" s="11">
        <f t="shared" si="238"/>
        <v>-151.24000000000069</v>
      </c>
      <c r="AH146" s="12">
        <f t="shared" si="239"/>
        <v>-2.6237312011324954E-2</v>
      </c>
      <c r="AI146" s="8"/>
      <c r="AJ146" s="10">
        <f t="shared" si="248"/>
        <v>5891.91</v>
      </c>
      <c r="AK146" s="11">
        <f t="shared" si="240"/>
        <v>278.83999999999924</v>
      </c>
      <c r="AL146" s="12">
        <f t="shared" si="241"/>
        <v>4.9676914772129876E-2</v>
      </c>
      <c r="AM146" s="8"/>
      <c r="AN146" s="10">
        <f t="shared" si="249"/>
        <v>5906.77</v>
      </c>
      <c r="AO146" s="11">
        <f t="shared" si="242"/>
        <v>14.860000000000582</v>
      </c>
      <c r="AP146" s="12">
        <f t="shared" si="243"/>
        <v>2.522102340327681E-3</v>
      </c>
      <c r="AR146" s="10">
        <f t="shared" si="250"/>
        <v>5109.4199999999973</v>
      </c>
      <c r="AS146" s="11">
        <f t="shared" si="244"/>
        <v>-797.35000000000309</v>
      </c>
      <c r="AT146" s="12">
        <f t="shared" si="245"/>
        <v>-0.13498917343996852</v>
      </c>
      <c r="AV146" s="10">
        <f t="shared" si="251"/>
        <v>5109.4199999999973</v>
      </c>
      <c r="AW146" s="11">
        <f t="shared" si="192"/>
        <v>-797.35000000000309</v>
      </c>
      <c r="AX146" s="12">
        <f t="shared" si="193"/>
        <v>-0.13498917343996852</v>
      </c>
      <c r="AZ146" s="10">
        <f t="shared" si="252"/>
        <v>5109.4199999999973</v>
      </c>
      <c r="BA146" s="11">
        <f t="shared" si="218"/>
        <v>-797.35000000000309</v>
      </c>
      <c r="BB146" s="12">
        <f t="shared" si="219"/>
        <v>-0.13498917343996852</v>
      </c>
      <c r="BD146" s="10">
        <f t="shared" si="253"/>
        <v>5109.4199999999973</v>
      </c>
      <c r="BE146" s="11">
        <f t="shared" si="161"/>
        <v>-797.35000000000309</v>
      </c>
      <c r="BF146" s="12">
        <f t="shared" si="162"/>
        <v>-0.13498917343996852</v>
      </c>
      <c r="BH146" s="10">
        <f t="shared" si="254"/>
        <v>5109.4199999999973</v>
      </c>
      <c r="BI146" s="11">
        <f t="shared" si="255"/>
        <v>-797.35000000000309</v>
      </c>
      <c r="BJ146" s="12">
        <f t="shared" si="256"/>
        <v>-0.13498917343996852</v>
      </c>
    </row>
    <row r="147" spans="1:62" ht="12" customHeight="1" x14ac:dyDescent="0.25">
      <c r="A147" s="1"/>
      <c r="B147" s="59"/>
      <c r="C147" s="1"/>
      <c r="D147" s="13" t="s">
        <v>13</v>
      </c>
      <c r="E147" s="8"/>
      <c r="F147" s="27">
        <f t="shared" si="220"/>
        <v>43728.08</v>
      </c>
      <c r="G147" s="8"/>
      <c r="H147" s="28">
        <f t="shared" si="221"/>
        <v>42378.369999999995</v>
      </c>
      <c r="I147" s="16">
        <f t="shared" si="222"/>
        <v>-1349.7100000000064</v>
      </c>
      <c r="J147" s="17">
        <f t="shared" si="223"/>
        <v>-3.0865979023090073E-2</v>
      </c>
      <c r="K147" s="8"/>
      <c r="L147" s="15">
        <f t="shared" si="224"/>
        <v>42156.67</v>
      </c>
      <c r="M147" s="16">
        <f t="shared" si="225"/>
        <v>-221.69999999999709</v>
      </c>
      <c r="N147" s="17">
        <f t="shared" si="226"/>
        <v>-5.2314423608080807E-3</v>
      </c>
      <c r="O147" s="8"/>
      <c r="P147" s="15">
        <f t="shared" si="227"/>
        <v>42246.1</v>
      </c>
      <c r="Q147" s="16">
        <f t="shared" si="228"/>
        <v>89.430000000000291</v>
      </c>
      <c r="R147" s="17">
        <f t="shared" si="229"/>
        <v>2.1213724898101471E-3</v>
      </c>
      <c r="S147" s="8"/>
      <c r="T147" s="15">
        <f t="shared" si="230"/>
        <v>44024.290000000015</v>
      </c>
      <c r="U147" s="16">
        <f t="shared" si="231"/>
        <v>1778.1900000000169</v>
      </c>
      <c r="V147" s="17">
        <f t="shared" si="232"/>
        <v>4.2091222621733593E-2</v>
      </c>
      <c r="W147" s="8"/>
      <c r="X147" s="15">
        <f t="shared" si="233"/>
        <v>44172.394370273112</v>
      </c>
      <c r="Y147" s="16">
        <f t="shared" si="234"/>
        <v>148.10437027309672</v>
      </c>
      <c r="Z147" s="17">
        <f t="shared" si="235"/>
        <v>3.3641512508912896E-3</v>
      </c>
      <c r="AA147" s="8"/>
      <c r="AB147" s="15">
        <f t="shared" si="246"/>
        <v>44169.169999999976</v>
      </c>
      <c r="AC147" s="16">
        <f t="shared" si="236"/>
        <v>-3.2243702731357189</v>
      </c>
      <c r="AD147" s="17">
        <f t="shared" si="237"/>
        <v>-7.299514366609916E-5</v>
      </c>
      <c r="AE147" s="8"/>
      <c r="AF147" s="15">
        <f t="shared" si="247"/>
        <v>43272.670000000006</v>
      </c>
      <c r="AG147" s="16">
        <f t="shared" si="238"/>
        <v>-896.4999999999709</v>
      </c>
      <c r="AH147" s="17">
        <f t="shared" si="239"/>
        <v>-2.0296962791014006E-2</v>
      </c>
      <c r="AI147" s="8"/>
      <c r="AJ147" s="15">
        <f t="shared" si="248"/>
        <v>44582.430000000008</v>
      </c>
      <c r="AK147" s="16">
        <f t="shared" si="240"/>
        <v>1309.760000000002</v>
      </c>
      <c r="AL147" s="17">
        <f t="shared" si="241"/>
        <v>3.0267603085273098E-2</v>
      </c>
      <c r="AM147" s="8"/>
      <c r="AN147" s="15">
        <f t="shared" si="249"/>
        <v>45441.51</v>
      </c>
      <c r="AO147" s="16">
        <f t="shared" si="242"/>
        <v>859.07999999999447</v>
      </c>
      <c r="AP147" s="17">
        <f t="shared" si="243"/>
        <v>1.9269474544119536E-2</v>
      </c>
      <c r="AR147" s="15">
        <f t="shared" si="250"/>
        <v>48979.259999999995</v>
      </c>
      <c r="AS147" s="16">
        <f t="shared" si="244"/>
        <v>3537.7499999999927</v>
      </c>
      <c r="AT147" s="17">
        <f t="shared" si="245"/>
        <v>7.7852826633621808E-2</v>
      </c>
      <c r="AV147" s="15">
        <f t="shared" si="251"/>
        <v>48979.259999999995</v>
      </c>
      <c r="AW147" s="16">
        <f t="shared" si="192"/>
        <v>3537.7499999999927</v>
      </c>
      <c r="AX147" s="17">
        <f t="shared" si="193"/>
        <v>7.7852826633621808E-2</v>
      </c>
      <c r="AZ147" s="15">
        <f t="shared" si="252"/>
        <v>48979.259999999995</v>
      </c>
      <c r="BA147" s="16">
        <f t="shared" si="218"/>
        <v>3537.7499999999927</v>
      </c>
      <c r="BB147" s="17">
        <f t="shared" si="219"/>
        <v>7.7852826633621808E-2</v>
      </c>
      <c r="BD147" s="15">
        <f t="shared" si="253"/>
        <v>48979.259999999995</v>
      </c>
      <c r="BE147" s="16">
        <f t="shared" si="161"/>
        <v>3537.7499999999927</v>
      </c>
      <c r="BF147" s="17">
        <f t="shared" si="162"/>
        <v>7.7852826633621808E-2</v>
      </c>
      <c r="BH147" s="15">
        <f t="shared" si="254"/>
        <v>48979.259999999995</v>
      </c>
      <c r="BI147" s="16">
        <f t="shared" si="255"/>
        <v>3537.7499999999927</v>
      </c>
      <c r="BJ147" s="17">
        <f t="shared" si="256"/>
        <v>7.7852826633621808E-2</v>
      </c>
    </row>
    <row r="148" spans="1:62" ht="12" customHeight="1" x14ac:dyDescent="0.25">
      <c r="A148" s="1"/>
      <c r="B148" s="59"/>
      <c r="C148" s="1"/>
      <c r="D148" s="7" t="s">
        <v>14</v>
      </c>
      <c r="E148" s="8"/>
      <c r="F148" s="25">
        <f t="shared" si="220"/>
        <v>10244.9</v>
      </c>
      <c r="G148" s="8"/>
      <c r="H148" s="26">
        <f t="shared" si="221"/>
        <v>8376.4000000000015</v>
      </c>
      <c r="I148" s="11">
        <f t="shared" si="222"/>
        <v>-1868.4999999999982</v>
      </c>
      <c r="J148" s="12">
        <f t="shared" si="223"/>
        <v>-0.1823834298040975</v>
      </c>
      <c r="K148" s="8"/>
      <c r="L148" s="10">
        <f t="shared" si="224"/>
        <v>8530.5199999999986</v>
      </c>
      <c r="M148" s="11">
        <f t="shared" si="225"/>
        <v>154.11999999999716</v>
      </c>
      <c r="N148" s="12">
        <f t="shared" si="226"/>
        <v>1.8399312353755359E-2</v>
      </c>
      <c r="O148" s="8"/>
      <c r="P148" s="10">
        <f t="shared" si="227"/>
        <v>8828.130000000001</v>
      </c>
      <c r="Q148" s="11">
        <f t="shared" si="228"/>
        <v>297.6100000000024</v>
      </c>
      <c r="R148" s="12">
        <f t="shared" si="229"/>
        <v>3.4887673904990812E-2</v>
      </c>
      <c r="S148" s="8"/>
      <c r="T148" s="10">
        <f t="shared" si="230"/>
        <v>7980.5000000000018</v>
      </c>
      <c r="U148" s="11">
        <f t="shared" si="231"/>
        <v>-847.6299999999992</v>
      </c>
      <c r="V148" s="12">
        <f t="shared" si="232"/>
        <v>-9.6014671283725872E-2</v>
      </c>
      <c r="W148" s="8"/>
      <c r="X148" s="10">
        <f t="shared" si="233"/>
        <v>7495.1707133045838</v>
      </c>
      <c r="Y148" s="11">
        <f t="shared" si="234"/>
        <v>-485.32928669541798</v>
      </c>
      <c r="Z148" s="12">
        <f t="shared" si="235"/>
        <v>-6.0814395926999332E-2</v>
      </c>
      <c r="AA148" s="8"/>
      <c r="AB148" s="10">
        <f t="shared" si="246"/>
        <v>6542.0300000000016</v>
      </c>
      <c r="AC148" s="11">
        <f t="shared" si="236"/>
        <v>-953.14071330458228</v>
      </c>
      <c r="AD148" s="12">
        <f t="shared" si="237"/>
        <v>-0.12716731209506327</v>
      </c>
      <c r="AE148" s="8"/>
      <c r="AF148" s="10">
        <f t="shared" si="247"/>
        <v>7818.739999999998</v>
      </c>
      <c r="AG148" s="11">
        <f t="shared" si="238"/>
        <v>1276.7099999999964</v>
      </c>
      <c r="AH148" s="12">
        <f t="shared" si="239"/>
        <v>0.19515502068929624</v>
      </c>
      <c r="AI148" s="8"/>
      <c r="AJ148" s="10">
        <f t="shared" si="248"/>
        <v>7510.49</v>
      </c>
      <c r="AK148" s="11">
        <f t="shared" si="240"/>
        <v>-308.24999999999818</v>
      </c>
      <c r="AL148" s="12">
        <f t="shared" si="241"/>
        <v>-3.9424510854689898E-2</v>
      </c>
      <c r="AM148" s="8"/>
      <c r="AN148" s="10">
        <f t="shared" si="249"/>
        <v>8470.3599999999969</v>
      </c>
      <c r="AO148" s="11">
        <f t="shared" si="242"/>
        <v>959.86999999999716</v>
      </c>
      <c r="AP148" s="12">
        <f t="shared" si="243"/>
        <v>0.12780391159564775</v>
      </c>
      <c r="AR148" s="10">
        <f t="shared" si="250"/>
        <v>9253.130000000001</v>
      </c>
      <c r="AS148" s="11">
        <f t="shared" si="244"/>
        <v>782.77000000000407</v>
      </c>
      <c r="AT148" s="12">
        <f t="shared" si="245"/>
        <v>9.2412837234781664E-2</v>
      </c>
      <c r="AV148" s="10">
        <f t="shared" si="251"/>
        <v>9253.130000000001</v>
      </c>
      <c r="AW148" s="11">
        <f t="shared" si="192"/>
        <v>782.77000000000407</v>
      </c>
      <c r="AX148" s="12">
        <f t="shared" si="193"/>
        <v>9.2412837234781664E-2</v>
      </c>
      <c r="AZ148" s="10">
        <f t="shared" si="252"/>
        <v>9253.130000000001</v>
      </c>
      <c r="BA148" s="11">
        <f t="shared" si="218"/>
        <v>782.77000000000407</v>
      </c>
      <c r="BB148" s="12">
        <f t="shared" si="219"/>
        <v>9.2412837234781664E-2</v>
      </c>
      <c r="BD148" s="10">
        <f t="shared" si="253"/>
        <v>9253.130000000001</v>
      </c>
      <c r="BE148" s="11">
        <f t="shared" si="161"/>
        <v>782.77000000000407</v>
      </c>
      <c r="BF148" s="12">
        <f t="shared" si="162"/>
        <v>9.2412837234781664E-2</v>
      </c>
      <c r="BH148" s="10">
        <f t="shared" si="254"/>
        <v>9253.130000000001</v>
      </c>
      <c r="BI148" s="11">
        <f t="shared" si="255"/>
        <v>782.77000000000407</v>
      </c>
      <c r="BJ148" s="12">
        <f t="shared" si="256"/>
        <v>9.2412837234781664E-2</v>
      </c>
    </row>
    <row r="149" spans="1:62" ht="12" customHeight="1" x14ac:dyDescent="0.25">
      <c r="A149" s="1"/>
      <c r="B149" s="59"/>
      <c r="C149" s="1"/>
      <c r="D149" s="7" t="s">
        <v>15</v>
      </c>
      <c r="E149" s="8"/>
      <c r="F149" s="25">
        <f t="shared" si="220"/>
        <v>10771.529999999999</v>
      </c>
      <c r="G149" s="8"/>
      <c r="H149" s="26">
        <f t="shared" si="221"/>
        <v>11322.28</v>
      </c>
      <c r="I149" s="11">
        <f t="shared" si="222"/>
        <v>550.75000000000182</v>
      </c>
      <c r="J149" s="12">
        <f t="shared" si="223"/>
        <v>5.1130155140449052E-2</v>
      </c>
      <c r="K149" s="8"/>
      <c r="L149" s="10">
        <f t="shared" si="224"/>
        <v>10903.4</v>
      </c>
      <c r="M149" s="11">
        <f t="shared" si="225"/>
        <v>-418.88000000000102</v>
      </c>
      <c r="N149" s="12">
        <f t="shared" si="226"/>
        <v>-3.6996082061210411E-2</v>
      </c>
      <c r="O149" s="8"/>
      <c r="P149" s="10">
        <f t="shared" si="227"/>
        <v>11231.119999999999</v>
      </c>
      <c r="Q149" s="11">
        <f t="shared" si="228"/>
        <v>327.71999999999935</v>
      </c>
      <c r="R149" s="12">
        <f t="shared" si="229"/>
        <v>3.0056679567841194E-2</v>
      </c>
      <c r="S149" s="8"/>
      <c r="T149" s="10">
        <f t="shared" si="230"/>
        <v>11978.39</v>
      </c>
      <c r="U149" s="11">
        <f t="shared" si="231"/>
        <v>747.27000000000044</v>
      </c>
      <c r="V149" s="12">
        <f t="shared" si="232"/>
        <v>6.6535661625910958E-2</v>
      </c>
      <c r="W149" s="8"/>
      <c r="X149" s="10">
        <f t="shared" si="233"/>
        <v>12274.535447530699</v>
      </c>
      <c r="Y149" s="11">
        <f t="shared" si="234"/>
        <v>296.14544753070004</v>
      </c>
      <c r="Z149" s="12">
        <f t="shared" si="235"/>
        <v>2.4723309854721709E-2</v>
      </c>
      <c r="AA149" s="8"/>
      <c r="AB149" s="10">
        <f t="shared" si="246"/>
        <v>12506.300000000001</v>
      </c>
      <c r="AC149" s="11">
        <f t="shared" si="236"/>
        <v>231.76455246930163</v>
      </c>
      <c r="AD149" s="12">
        <f t="shared" si="237"/>
        <v>1.8881737191603909E-2</v>
      </c>
      <c r="AE149" s="8"/>
      <c r="AF149" s="10">
        <f t="shared" si="247"/>
        <v>10233.31</v>
      </c>
      <c r="AG149" s="11">
        <f t="shared" si="238"/>
        <v>-2272.9900000000016</v>
      </c>
      <c r="AH149" s="12">
        <f t="shared" si="239"/>
        <v>-0.18174759920999828</v>
      </c>
      <c r="AI149" s="8"/>
      <c r="AJ149" s="10">
        <f t="shared" si="248"/>
        <v>10779.57</v>
      </c>
      <c r="AK149" s="11">
        <f t="shared" si="240"/>
        <v>546.26000000000022</v>
      </c>
      <c r="AL149" s="12">
        <f t="shared" si="241"/>
        <v>5.3380577740731017E-2</v>
      </c>
      <c r="AM149" s="8"/>
      <c r="AN149" s="10">
        <f t="shared" si="249"/>
        <v>10852.220000000001</v>
      </c>
      <c r="AO149" s="11">
        <f t="shared" si="242"/>
        <v>72.650000000001455</v>
      </c>
      <c r="AP149" s="12">
        <f t="shared" si="243"/>
        <v>6.7396009302784776E-3</v>
      </c>
      <c r="AR149" s="10">
        <f t="shared" si="250"/>
        <v>10687.070000000005</v>
      </c>
      <c r="AS149" s="11">
        <f t="shared" si="244"/>
        <v>-165.149999999996</v>
      </c>
      <c r="AT149" s="12">
        <f t="shared" si="245"/>
        <v>-1.5218084410378308E-2</v>
      </c>
      <c r="AV149" s="10">
        <f t="shared" si="251"/>
        <v>10687.070000000005</v>
      </c>
      <c r="AW149" s="11">
        <f t="shared" si="192"/>
        <v>-165.149999999996</v>
      </c>
      <c r="AX149" s="12">
        <f t="shared" si="193"/>
        <v>-1.5218084410378308E-2</v>
      </c>
      <c r="AZ149" s="10">
        <f t="shared" si="252"/>
        <v>10687.070000000005</v>
      </c>
      <c r="BA149" s="11">
        <f t="shared" si="218"/>
        <v>-165.149999999996</v>
      </c>
      <c r="BB149" s="12">
        <f t="shared" si="219"/>
        <v>-1.5218084410378308E-2</v>
      </c>
      <c r="BD149" s="10">
        <f t="shared" si="253"/>
        <v>10687.070000000005</v>
      </c>
      <c r="BE149" s="11">
        <f t="shared" si="161"/>
        <v>-165.149999999996</v>
      </c>
      <c r="BF149" s="12">
        <f t="shared" si="162"/>
        <v>-1.5218084410378308E-2</v>
      </c>
      <c r="BH149" s="10">
        <f t="shared" si="254"/>
        <v>10687.070000000005</v>
      </c>
      <c r="BI149" s="11">
        <f t="shared" si="255"/>
        <v>-165.149999999996</v>
      </c>
      <c r="BJ149" s="12">
        <f t="shared" si="256"/>
        <v>-1.5218084410378308E-2</v>
      </c>
    </row>
    <row r="150" spans="1:62" ht="12" customHeight="1" x14ac:dyDescent="0.25">
      <c r="A150" s="1"/>
      <c r="B150" s="59"/>
      <c r="C150" s="1"/>
      <c r="D150" s="13" t="s">
        <v>16</v>
      </c>
      <c r="E150" s="8"/>
      <c r="F150" s="27">
        <f t="shared" si="220"/>
        <v>21016.43</v>
      </c>
      <c r="G150" s="8"/>
      <c r="H150" s="28">
        <f t="shared" si="221"/>
        <v>19698.680000000004</v>
      </c>
      <c r="I150" s="16">
        <f t="shared" si="222"/>
        <v>-1317.7499999999964</v>
      </c>
      <c r="J150" s="17">
        <f t="shared" si="223"/>
        <v>-6.2700943975736889E-2</v>
      </c>
      <c r="K150" s="8"/>
      <c r="L150" s="15">
        <f t="shared" si="224"/>
        <v>19433.919999999998</v>
      </c>
      <c r="M150" s="16">
        <f t="shared" si="225"/>
        <v>-264.76000000000568</v>
      </c>
      <c r="N150" s="17">
        <f t="shared" si="226"/>
        <v>-1.344049448998641E-2</v>
      </c>
      <c r="O150" s="8"/>
      <c r="P150" s="15">
        <f t="shared" si="227"/>
        <v>20059.25</v>
      </c>
      <c r="Q150" s="16">
        <f t="shared" si="228"/>
        <v>625.33000000000175</v>
      </c>
      <c r="R150" s="17">
        <f t="shared" si="229"/>
        <v>3.2177244734978849E-2</v>
      </c>
      <c r="S150" s="8"/>
      <c r="T150" s="15">
        <f t="shared" si="230"/>
        <v>19958.890000000003</v>
      </c>
      <c r="U150" s="16">
        <f t="shared" si="231"/>
        <v>-100.35999999999694</v>
      </c>
      <c r="V150" s="17">
        <f t="shared" si="232"/>
        <v>-5.0031780849232321E-3</v>
      </c>
      <c r="W150" s="8"/>
      <c r="X150" s="15">
        <f t="shared" si="233"/>
        <v>19769.706160835281</v>
      </c>
      <c r="Y150" s="16">
        <f t="shared" si="234"/>
        <v>-189.18383916472158</v>
      </c>
      <c r="Z150" s="17">
        <f t="shared" si="235"/>
        <v>-9.4786753754703135E-3</v>
      </c>
      <c r="AA150" s="8"/>
      <c r="AB150" s="15">
        <f t="shared" si="246"/>
        <v>19048.330000000002</v>
      </c>
      <c r="AC150" s="16">
        <f t="shared" si="236"/>
        <v>-721.37616083527973</v>
      </c>
      <c r="AD150" s="17">
        <f t="shared" si="237"/>
        <v>-3.6488967259632799E-2</v>
      </c>
      <c r="AE150" s="8"/>
      <c r="AF150" s="15">
        <f t="shared" si="247"/>
        <v>18052.049999999996</v>
      </c>
      <c r="AG150" s="16">
        <f t="shared" si="238"/>
        <v>-996.28000000000611</v>
      </c>
      <c r="AH150" s="17">
        <f t="shared" si="239"/>
        <v>-5.2302747799938709E-2</v>
      </c>
      <c r="AI150" s="8"/>
      <c r="AJ150" s="15">
        <f t="shared" si="248"/>
        <v>18290.060000000001</v>
      </c>
      <c r="AK150" s="16">
        <f t="shared" si="240"/>
        <v>238.01000000000568</v>
      </c>
      <c r="AL150" s="17">
        <f t="shared" si="241"/>
        <v>1.3184652158619414E-2</v>
      </c>
      <c r="AM150" s="8"/>
      <c r="AN150" s="15">
        <f t="shared" si="249"/>
        <v>19322.580000000002</v>
      </c>
      <c r="AO150" s="16">
        <f t="shared" si="242"/>
        <v>1032.5200000000004</v>
      </c>
      <c r="AP150" s="17">
        <f t="shared" si="243"/>
        <v>5.6452521205507367E-2</v>
      </c>
      <c r="AR150" s="15">
        <f t="shared" si="250"/>
        <v>19940.200000000004</v>
      </c>
      <c r="AS150" s="16">
        <f t="shared" si="244"/>
        <v>617.62000000000262</v>
      </c>
      <c r="AT150" s="17">
        <f t="shared" si="245"/>
        <v>3.1963640466231791E-2</v>
      </c>
      <c r="AV150" s="15">
        <f t="shared" si="251"/>
        <v>19940.200000000004</v>
      </c>
      <c r="AW150" s="16">
        <f t="shared" si="192"/>
        <v>617.62000000000262</v>
      </c>
      <c r="AX150" s="17">
        <f t="shared" si="193"/>
        <v>3.1963640466231791E-2</v>
      </c>
      <c r="AZ150" s="15">
        <f t="shared" si="252"/>
        <v>19940.200000000004</v>
      </c>
      <c r="BA150" s="16">
        <f t="shared" si="218"/>
        <v>617.62000000000262</v>
      </c>
      <c r="BB150" s="17">
        <f t="shared" si="219"/>
        <v>3.1963640466231791E-2</v>
      </c>
      <c r="BD150" s="15">
        <f t="shared" si="253"/>
        <v>19940.200000000004</v>
      </c>
      <c r="BE150" s="16">
        <f t="shared" ref="BE150:BE213" si="257">(BD150-AN150)</f>
        <v>617.62000000000262</v>
      </c>
      <c r="BF150" s="17">
        <f t="shared" ref="BF150:BF213" si="258">(BD150/AN150)-1</f>
        <v>3.1963640466231791E-2</v>
      </c>
      <c r="BH150" s="15">
        <f t="shared" si="254"/>
        <v>19940.200000000004</v>
      </c>
      <c r="BI150" s="16">
        <f t="shared" si="255"/>
        <v>617.62000000000262</v>
      </c>
      <c r="BJ150" s="17">
        <f t="shared" si="256"/>
        <v>3.1963640466231791E-2</v>
      </c>
    </row>
    <row r="151" spans="1:62" ht="12" customHeight="1" x14ac:dyDescent="0.25">
      <c r="A151" s="1"/>
      <c r="B151" s="59"/>
      <c r="C151" s="1"/>
      <c r="D151" s="7" t="s">
        <v>17</v>
      </c>
      <c r="E151" s="8"/>
      <c r="F151" s="25">
        <f t="shared" si="220"/>
        <v>20747.64</v>
      </c>
      <c r="G151" s="8"/>
      <c r="H151" s="26">
        <f t="shared" si="221"/>
        <v>19012.28</v>
      </c>
      <c r="I151" s="11">
        <f t="shared" si="222"/>
        <v>-1735.3600000000006</v>
      </c>
      <c r="J151" s="12">
        <f t="shared" si="223"/>
        <v>-8.3641320169426492E-2</v>
      </c>
      <c r="K151" s="8"/>
      <c r="L151" s="10">
        <f t="shared" si="224"/>
        <v>18723.169999999998</v>
      </c>
      <c r="M151" s="11">
        <f t="shared" si="225"/>
        <v>-289.11000000000058</v>
      </c>
      <c r="N151" s="12">
        <f t="shared" si="226"/>
        <v>-1.5206487596437723E-2</v>
      </c>
      <c r="O151" s="8"/>
      <c r="P151" s="10">
        <f t="shared" si="227"/>
        <v>19997.830000000002</v>
      </c>
      <c r="Q151" s="11">
        <f t="shared" si="228"/>
        <v>1274.6600000000035</v>
      </c>
      <c r="R151" s="12">
        <f t="shared" si="229"/>
        <v>6.8079283582854977E-2</v>
      </c>
      <c r="S151" s="8"/>
      <c r="T151" s="10">
        <f t="shared" si="230"/>
        <v>19149.530000000002</v>
      </c>
      <c r="U151" s="11">
        <f t="shared" si="231"/>
        <v>-848.29999999999927</v>
      </c>
      <c r="V151" s="12">
        <f t="shared" si="232"/>
        <v>-4.2419602526874156E-2</v>
      </c>
      <c r="W151" s="8"/>
      <c r="X151" s="10">
        <f t="shared" si="233"/>
        <v>18857.743399279083</v>
      </c>
      <c r="Y151" s="11">
        <f t="shared" si="234"/>
        <v>-291.78660072091952</v>
      </c>
      <c r="Z151" s="12">
        <f t="shared" si="235"/>
        <v>-1.5237272179574046E-2</v>
      </c>
      <c r="AA151" s="8"/>
      <c r="AB151" s="10">
        <f t="shared" si="246"/>
        <v>18799.149999999998</v>
      </c>
      <c r="AC151" s="11">
        <f t="shared" si="236"/>
        <v>-58.593399279085133</v>
      </c>
      <c r="AD151" s="12">
        <f t="shared" si="237"/>
        <v>-3.1071267668921765E-3</v>
      </c>
      <c r="AE151" s="8"/>
      <c r="AF151" s="10">
        <f t="shared" si="247"/>
        <v>18233.390000000007</v>
      </c>
      <c r="AG151" s="11">
        <f t="shared" si="238"/>
        <v>-565.75999999999112</v>
      </c>
      <c r="AH151" s="12">
        <f t="shared" si="239"/>
        <v>-3.0094977698459258E-2</v>
      </c>
      <c r="AI151" s="8"/>
      <c r="AJ151" s="10">
        <f t="shared" si="248"/>
        <v>20773.110000000015</v>
      </c>
      <c r="AK151" s="11">
        <f t="shared" si="240"/>
        <v>2539.7200000000084</v>
      </c>
      <c r="AL151" s="12">
        <f t="shared" si="241"/>
        <v>0.13928951226294228</v>
      </c>
      <c r="AM151" s="8"/>
      <c r="AN151" s="10">
        <f t="shared" si="249"/>
        <v>21188.22</v>
      </c>
      <c r="AO151" s="11">
        <f t="shared" si="242"/>
        <v>415.10999999998603</v>
      </c>
      <c r="AP151" s="12">
        <f t="shared" si="243"/>
        <v>1.9983045388966003E-2</v>
      </c>
      <c r="AR151" s="10">
        <f t="shared" si="250"/>
        <v>22250.739999999983</v>
      </c>
      <c r="AS151" s="11">
        <f t="shared" si="244"/>
        <v>1062.5199999999822</v>
      </c>
      <c r="AT151" s="12">
        <f t="shared" si="245"/>
        <v>5.0146732476818778E-2</v>
      </c>
      <c r="AV151" s="10">
        <f t="shared" si="251"/>
        <v>22250.739999999983</v>
      </c>
      <c r="AW151" s="11">
        <f t="shared" si="192"/>
        <v>1062.5199999999822</v>
      </c>
      <c r="AX151" s="12">
        <f t="shared" si="193"/>
        <v>5.0146732476818778E-2</v>
      </c>
      <c r="AZ151" s="10">
        <f t="shared" si="252"/>
        <v>22250.739999999983</v>
      </c>
      <c r="BA151" s="11">
        <f t="shared" si="218"/>
        <v>1062.5199999999822</v>
      </c>
      <c r="BB151" s="12">
        <f t="shared" si="219"/>
        <v>5.0146732476818778E-2</v>
      </c>
      <c r="BD151" s="10">
        <f t="shared" si="253"/>
        <v>22250.739999999983</v>
      </c>
      <c r="BE151" s="11">
        <f t="shared" si="257"/>
        <v>1062.5199999999822</v>
      </c>
      <c r="BF151" s="12">
        <f t="shared" si="258"/>
        <v>5.0146732476818778E-2</v>
      </c>
      <c r="BH151" s="10">
        <f t="shared" si="254"/>
        <v>22250.739999999983</v>
      </c>
      <c r="BI151" s="11">
        <f t="shared" si="255"/>
        <v>1062.5199999999822</v>
      </c>
      <c r="BJ151" s="12">
        <f t="shared" si="256"/>
        <v>5.0146732476818778E-2</v>
      </c>
    </row>
    <row r="152" spans="1:62" ht="12" customHeight="1" x14ac:dyDescent="0.25">
      <c r="A152" s="1"/>
      <c r="B152" s="59"/>
      <c r="C152" s="1"/>
      <c r="D152" s="7" t="s">
        <v>18</v>
      </c>
      <c r="E152" s="8"/>
      <c r="F152" s="25">
        <f t="shared" si="220"/>
        <v>26577.09</v>
      </c>
      <c r="G152" s="8"/>
      <c r="H152" s="26">
        <f t="shared" si="221"/>
        <v>25871.670000000002</v>
      </c>
      <c r="I152" s="11">
        <f t="shared" si="222"/>
        <v>-705.41999999999825</v>
      </c>
      <c r="J152" s="12">
        <f t="shared" si="223"/>
        <v>-2.6542409270540857E-2</v>
      </c>
      <c r="K152" s="8"/>
      <c r="L152" s="10">
        <f t="shared" si="224"/>
        <v>25641.719999999998</v>
      </c>
      <c r="M152" s="11">
        <f t="shared" si="225"/>
        <v>-229.95000000000437</v>
      </c>
      <c r="N152" s="12">
        <f t="shared" si="226"/>
        <v>-8.8881003816144721E-3</v>
      </c>
      <c r="O152" s="8"/>
      <c r="P152" s="10">
        <f t="shared" si="227"/>
        <v>26913.79</v>
      </c>
      <c r="Q152" s="11">
        <f t="shared" si="228"/>
        <v>1272.0700000000033</v>
      </c>
      <c r="R152" s="12">
        <f t="shared" si="229"/>
        <v>4.9609386577811554E-2</v>
      </c>
      <c r="S152" s="8"/>
      <c r="T152" s="10">
        <f t="shared" si="230"/>
        <v>26781.200000000019</v>
      </c>
      <c r="U152" s="11">
        <f t="shared" si="231"/>
        <v>-132.58999999998196</v>
      </c>
      <c r="V152" s="12">
        <f t="shared" si="232"/>
        <v>-4.9264707794770546E-3</v>
      </c>
      <c r="W152" s="8"/>
      <c r="X152" s="10">
        <f t="shared" si="233"/>
        <v>27221.697776392477</v>
      </c>
      <c r="Y152" s="11">
        <f t="shared" si="234"/>
        <v>440.49777639245804</v>
      </c>
      <c r="Z152" s="12">
        <f t="shared" si="235"/>
        <v>1.6448022358686698E-2</v>
      </c>
      <c r="AA152" s="8"/>
      <c r="AB152" s="10">
        <f t="shared" si="246"/>
        <v>27799.940000000006</v>
      </c>
      <c r="AC152" s="11">
        <f t="shared" si="236"/>
        <v>578.24222360752901</v>
      </c>
      <c r="AD152" s="12">
        <f t="shared" si="237"/>
        <v>2.1241960305245833E-2</v>
      </c>
      <c r="AE152" s="8"/>
      <c r="AF152" s="10">
        <f t="shared" si="247"/>
        <v>33343.740000000005</v>
      </c>
      <c r="AG152" s="11">
        <f t="shared" si="238"/>
        <v>5543.7999999999993</v>
      </c>
      <c r="AH152" s="12">
        <f t="shared" si="239"/>
        <v>0.19941769658495656</v>
      </c>
      <c r="AI152" s="8"/>
      <c r="AJ152" s="10">
        <f t="shared" si="248"/>
        <v>32520.49000000002</v>
      </c>
      <c r="AK152" s="11">
        <f t="shared" si="240"/>
        <v>-823.24999999998545</v>
      </c>
      <c r="AL152" s="12">
        <f t="shared" si="241"/>
        <v>-2.4689791846984943E-2</v>
      </c>
      <c r="AM152" s="8"/>
      <c r="AN152" s="10">
        <f t="shared" si="249"/>
        <v>32514.939999999995</v>
      </c>
      <c r="AO152" s="11">
        <f t="shared" si="242"/>
        <v>-5.5500000000247383</v>
      </c>
      <c r="AP152" s="12">
        <f t="shared" si="243"/>
        <v>-1.7066163517287514E-4</v>
      </c>
      <c r="AR152" s="10">
        <f t="shared" si="250"/>
        <v>31571.239999999994</v>
      </c>
      <c r="AS152" s="11">
        <f t="shared" si="244"/>
        <v>-943.70000000000073</v>
      </c>
      <c r="AT152" s="12">
        <f t="shared" si="245"/>
        <v>-2.9023581159922207E-2</v>
      </c>
      <c r="AV152" s="10">
        <f t="shared" si="251"/>
        <v>31571.239999999994</v>
      </c>
      <c r="AW152" s="11">
        <f t="shared" si="192"/>
        <v>-943.70000000000073</v>
      </c>
      <c r="AX152" s="12">
        <f t="shared" si="193"/>
        <v>-2.9023581159922207E-2</v>
      </c>
      <c r="AZ152" s="10">
        <f t="shared" si="252"/>
        <v>31571.239999999994</v>
      </c>
      <c r="BA152" s="11">
        <f t="shared" si="218"/>
        <v>-943.70000000000073</v>
      </c>
      <c r="BB152" s="12">
        <f t="shared" si="219"/>
        <v>-2.9023581159922207E-2</v>
      </c>
      <c r="BD152" s="10">
        <f t="shared" si="253"/>
        <v>31571.239999999994</v>
      </c>
      <c r="BE152" s="11">
        <f t="shared" si="257"/>
        <v>-943.70000000000073</v>
      </c>
      <c r="BF152" s="12">
        <f t="shared" si="258"/>
        <v>-2.9023581159922207E-2</v>
      </c>
      <c r="BH152" s="10">
        <f t="shared" si="254"/>
        <v>31571.239999999994</v>
      </c>
      <c r="BI152" s="11">
        <f t="shared" si="255"/>
        <v>-943.70000000000073</v>
      </c>
      <c r="BJ152" s="12">
        <f t="shared" si="256"/>
        <v>-2.9023581159922207E-2</v>
      </c>
    </row>
    <row r="153" spans="1:62" ht="12" customHeight="1" x14ac:dyDescent="0.25">
      <c r="A153" s="1"/>
      <c r="B153" s="59"/>
      <c r="C153" s="1"/>
      <c r="D153" s="7" t="s">
        <v>19</v>
      </c>
      <c r="E153" s="8"/>
      <c r="F153" s="25">
        <f t="shared" si="220"/>
        <v>8959.14</v>
      </c>
      <c r="G153" s="8"/>
      <c r="H153" s="26">
        <f t="shared" si="221"/>
        <v>9333.3799999999992</v>
      </c>
      <c r="I153" s="11">
        <f t="shared" si="222"/>
        <v>374.23999999999978</v>
      </c>
      <c r="J153" s="12">
        <f t="shared" si="223"/>
        <v>4.177186649611464E-2</v>
      </c>
      <c r="K153" s="8"/>
      <c r="L153" s="10">
        <f t="shared" si="224"/>
        <v>9335.44</v>
      </c>
      <c r="M153" s="11">
        <f t="shared" si="225"/>
        <v>2.0600000000013097</v>
      </c>
      <c r="N153" s="12">
        <f t="shared" si="226"/>
        <v>2.2071318214855751E-4</v>
      </c>
      <c r="O153" s="8"/>
      <c r="P153" s="10">
        <f t="shared" si="227"/>
        <v>8776.33</v>
      </c>
      <c r="Q153" s="11">
        <f t="shared" si="228"/>
        <v>-559.11000000000058</v>
      </c>
      <c r="R153" s="12">
        <f t="shared" si="229"/>
        <v>-5.9891124574738885E-2</v>
      </c>
      <c r="S153" s="8"/>
      <c r="T153" s="10">
        <f t="shared" si="230"/>
        <v>8727.510000000002</v>
      </c>
      <c r="U153" s="11">
        <f t="shared" si="231"/>
        <v>-48.81999999999789</v>
      </c>
      <c r="V153" s="12">
        <f t="shared" si="232"/>
        <v>-5.5626896436207218E-3</v>
      </c>
      <c r="W153" s="8"/>
      <c r="X153" s="10">
        <f t="shared" si="233"/>
        <v>8421.1315673970676</v>
      </c>
      <c r="Y153" s="11">
        <f t="shared" si="234"/>
        <v>-306.37843260293448</v>
      </c>
      <c r="Z153" s="12">
        <f t="shared" si="235"/>
        <v>-3.5104907654409434E-2</v>
      </c>
      <c r="AA153" s="8"/>
      <c r="AB153" s="10">
        <f t="shared" si="246"/>
        <v>7600.699999999998</v>
      </c>
      <c r="AC153" s="11">
        <f t="shared" si="236"/>
        <v>-820.43156739706956</v>
      </c>
      <c r="AD153" s="12">
        <f t="shared" si="237"/>
        <v>-9.7425335399511037E-2</v>
      </c>
      <c r="AE153" s="8"/>
      <c r="AF153" s="10">
        <f t="shared" si="247"/>
        <v>5889.58</v>
      </c>
      <c r="AG153" s="11">
        <f t="shared" si="238"/>
        <v>-1711.1199999999981</v>
      </c>
      <c r="AH153" s="12">
        <f t="shared" si="239"/>
        <v>-0.22512663307326941</v>
      </c>
      <c r="AI153" s="8"/>
      <c r="AJ153" s="10">
        <f t="shared" si="248"/>
        <v>5809.47</v>
      </c>
      <c r="AK153" s="11">
        <f t="shared" si="240"/>
        <v>-80.109999999999673</v>
      </c>
      <c r="AL153" s="12">
        <f t="shared" si="241"/>
        <v>-1.3601988596809944E-2</v>
      </c>
      <c r="AM153" s="8"/>
      <c r="AN153" s="10">
        <f t="shared" si="249"/>
        <v>4892.9899999999989</v>
      </c>
      <c r="AO153" s="11">
        <f t="shared" si="242"/>
        <v>-916.48000000000138</v>
      </c>
      <c r="AP153" s="12">
        <f t="shared" si="243"/>
        <v>-0.1577562152829779</v>
      </c>
      <c r="AR153" s="10">
        <f t="shared" si="250"/>
        <v>5862.2699999999986</v>
      </c>
      <c r="AS153" s="11">
        <f t="shared" si="244"/>
        <v>969.27999999999975</v>
      </c>
      <c r="AT153" s="12">
        <f t="shared" si="245"/>
        <v>0.19809564295042503</v>
      </c>
      <c r="AV153" s="10">
        <f t="shared" si="251"/>
        <v>5862.2699999999986</v>
      </c>
      <c r="AW153" s="11">
        <f t="shared" si="192"/>
        <v>969.27999999999975</v>
      </c>
      <c r="AX153" s="12">
        <f t="shared" si="193"/>
        <v>0.19809564295042503</v>
      </c>
      <c r="AZ153" s="10">
        <f t="shared" si="252"/>
        <v>5862.2699999999986</v>
      </c>
      <c r="BA153" s="11">
        <f t="shared" si="218"/>
        <v>969.27999999999975</v>
      </c>
      <c r="BB153" s="12">
        <f t="shared" si="219"/>
        <v>0.19809564295042503</v>
      </c>
      <c r="BD153" s="10">
        <f t="shared" si="253"/>
        <v>5862.2699999999986</v>
      </c>
      <c r="BE153" s="11">
        <f t="shared" si="257"/>
        <v>969.27999999999975</v>
      </c>
      <c r="BF153" s="12">
        <f t="shared" si="258"/>
        <v>0.19809564295042503</v>
      </c>
      <c r="BH153" s="10">
        <f t="shared" si="254"/>
        <v>5862.2699999999986</v>
      </c>
      <c r="BI153" s="11">
        <f t="shared" si="255"/>
        <v>969.27999999999975</v>
      </c>
      <c r="BJ153" s="12">
        <f t="shared" si="256"/>
        <v>0.19809564295042503</v>
      </c>
    </row>
    <row r="154" spans="1:62" ht="12" customHeight="1" x14ac:dyDescent="0.25">
      <c r="A154" s="1"/>
      <c r="B154" s="59"/>
      <c r="C154" s="1"/>
      <c r="D154" s="13" t="s">
        <v>20</v>
      </c>
      <c r="E154" s="8"/>
      <c r="F154" s="27">
        <f t="shared" si="220"/>
        <v>56283.87000000001</v>
      </c>
      <c r="G154" s="8"/>
      <c r="H154" s="28">
        <f t="shared" si="221"/>
        <v>54217.33</v>
      </c>
      <c r="I154" s="16">
        <f t="shared" si="222"/>
        <v>-2066.5400000000081</v>
      </c>
      <c r="J154" s="17">
        <f t="shared" si="223"/>
        <v>-3.6716380732170872E-2</v>
      </c>
      <c r="K154" s="8"/>
      <c r="L154" s="15">
        <f t="shared" si="224"/>
        <v>53700.33</v>
      </c>
      <c r="M154" s="16">
        <f t="shared" si="225"/>
        <v>-517</v>
      </c>
      <c r="N154" s="17">
        <f t="shared" si="226"/>
        <v>-9.5356964276920309E-3</v>
      </c>
      <c r="O154" s="8"/>
      <c r="P154" s="15">
        <f t="shared" si="227"/>
        <v>55687.950000000004</v>
      </c>
      <c r="Q154" s="16">
        <f t="shared" si="228"/>
        <v>1987.6200000000026</v>
      </c>
      <c r="R154" s="17">
        <f t="shared" si="229"/>
        <v>3.701318036593082E-2</v>
      </c>
      <c r="S154" s="8"/>
      <c r="T154" s="15">
        <f t="shared" si="230"/>
        <v>54658.24000000002</v>
      </c>
      <c r="U154" s="16">
        <f t="shared" si="231"/>
        <v>-1029.7099999999846</v>
      </c>
      <c r="V154" s="17">
        <f t="shared" si="232"/>
        <v>-1.8490714777613215E-2</v>
      </c>
      <c r="W154" s="8"/>
      <c r="X154" s="15">
        <f t="shared" si="233"/>
        <v>54500.572743068631</v>
      </c>
      <c r="Y154" s="16">
        <f t="shared" si="234"/>
        <v>-157.66725693138869</v>
      </c>
      <c r="Z154" s="17">
        <f t="shared" si="235"/>
        <v>-2.8846017898013221E-3</v>
      </c>
      <c r="AA154" s="8"/>
      <c r="AB154" s="15">
        <f t="shared" si="246"/>
        <v>54199.790000000008</v>
      </c>
      <c r="AC154" s="16">
        <f t="shared" si="236"/>
        <v>-300.78274306862295</v>
      </c>
      <c r="AD154" s="17">
        <f t="shared" si="237"/>
        <v>-5.5188914158131874E-3</v>
      </c>
      <c r="AE154" s="8"/>
      <c r="AF154" s="15">
        <f t="shared" si="247"/>
        <v>57466.710000000021</v>
      </c>
      <c r="AG154" s="16">
        <f t="shared" si="238"/>
        <v>3266.9200000000128</v>
      </c>
      <c r="AH154" s="17">
        <f t="shared" si="239"/>
        <v>6.0275510292567835E-2</v>
      </c>
      <c r="AI154" s="8"/>
      <c r="AJ154" s="15">
        <f t="shared" si="248"/>
        <v>59103.070000000036</v>
      </c>
      <c r="AK154" s="16">
        <f t="shared" si="240"/>
        <v>1636.3600000000151</v>
      </c>
      <c r="AL154" s="17">
        <f t="shared" si="241"/>
        <v>2.8474920523552161E-2</v>
      </c>
      <c r="AM154" s="8"/>
      <c r="AN154" s="15">
        <f t="shared" si="249"/>
        <v>58596.149999999994</v>
      </c>
      <c r="AO154" s="16">
        <f t="shared" si="242"/>
        <v>-506.92000000004191</v>
      </c>
      <c r="AP154" s="17">
        <f t="shared" si="243"/>
        <v>-8.5768810317304878E-3</v>
      </c>
      <c r="AR154" s="15">
        <f t="shared" si="250"/>
        <v>59684.249999999971</v>
      </c>
      <c r="AS154" s="16">
        <f t="shared" si="244"/>
        <v>1088.0999999999767</v>
      </c>
      <c r="AT154" s="17">
        <f t="shared" si="245"/>
        <v>1.8569479394123567E-2</v>
      </c>
      <c r="AV154" s="15">
        <f t="shared" si="251"/>
        <v>59684.249999999971</v>
      </c>
      <c r="AW154" s="16">
        <f t="shared" si="192"/>
        <v>1088.0999999999767</v>
      </c>
      <c r="AX154" s="17">
        <f t="shared" si="193"/>
        <v>1.8569479394123567E-2</v>
      </c>
      <c r="AZ154" s="15">
        <f t="shared" si="252"/>
        <v>59684.249999999971</v>
      </c>
      <c r="BA154" s="16">
        <f t="shared" si="218"/>
        <v>1088.0999999999767</v>
      </c>
      <c r="BB154" s="17">
        <f t="shared" si="219"/>
        <v>1.8569479394123567E-2</v>
      </c>
      <c r="BD154" s="15">
        <f t="shared" si="253"/>
        <v>59684.249999999971</v>
      </c>
      <c r="BE154" s="16">
        <f t="shared" si="257"/>
        <v>1088.0999999999767</v>
      </c>
      <c r="BF154" s="17">
        <f t="shared" si="258"/>
        <v>1.8569479394123567E-2</v>
      </c>
      <c r="BH154" s="15">
        <f t="shared" si="254"/>
        <v>59684.249999999971</v>
      </c>
      <c r="BI154" s="16">
        <f t="shared" si="255"/>
        <v>1088.0999999999767</v>
      </c>
      <c r="BJ154" s="17">
        <f t="shared" si="256"/>
        <v>1.8569479394123567E-2</v>
      </c>
    </row>
    <row r="155" spans="1:62" ht="12" customHeight="1" x14ac:dyDescent="0.25">
      <c r="A155" s="1"/>
      <c r="B155" s="59"/>
      <c r="C155" s="1"/>
      <c r="D155" s="7" t="s">
        <v>21</v>
      </c>
      <c r="E155" s="8"/>
      <c r="F155" s="25">
        <f t="shared" si="220"/>
        <v>18847.079999999998</v>
      </c>
      <c r="G155" s="8"/>
      <c r="H155" s="26">
        <f t="shared" si="221"/>
        <v>19534.650000000001</v>
      </c>
      <c r="I155" s="11">
        <f t="shared" si="222"/>
        <v>687.57000000000335</v>
      </c>
      <c r="J155" s="12">
        <f t="shared" si="223"/>
        <v>3.6481513316651837E-2</v>
      </c>
      <c r="K155" s="8"/>
      <c r="L155" s="10">
        <f t="shared" si="224"/>
        <v>20356.95</v>
      </c>
      <c r="M155" s="11">
        <f t="shared" si="225"/>
        <v>822.29999999999927</v>
      </c>
      <c r="N155" s="12">
        <f t="shared" si="226"/>
        <v>4.2094432201242427E-2</v>
      </c>
      <c r="O155" s="8"/>
      <c r="P155" s="10">
        <f t="shared" si="227"/>
        <v>19442.11</v>
      </c>
      <c r="Q155" s="11">
        <f t="shared" si="228"/>
        <v>-914.84000000000015</v>
      </c>
      <c r="R155" s="12">
        <f t="shared" si="229"/>
        <v>-4.4939934518677949E-2</v>
      </c>
      <c r="S155" s="8"/>
      <c r="T155" s="10">
        <f t="shared" si="230"/>
        <v>19392.130000000008</v>
      </c>
      <c r="U155" s="11">
        <f t="shared" si="231"/>
        <v>-49.979999999992287</v>
      </c>
      <c r="V155" s="12">
        <f t="shared" si="232"/>
        <v>-2.5707086319330941E-3</v>
      </c>
      <c r="W155" s="8"/>
      <c r="X155" s="10">
        <f t="shared" si="233"/>
        <v>20201.031026958033</v>
      </c>
      <c r="Y155" s="11">
        <f t="shared" si="234"/>
        <v>808.90102695802489</v>
      </c>
      <c r="Z155" s="12">
        <f t="shared" si="235"/>
        <v>4.1712850881157726E-2</v>
      </c>
      <c r="AA155" s="8"/>
      <c r="AB155" s="10">
        <f t="shared" si="246"/>
        <v>19098.680000000004</v>
      </c>
      <c r="AC155" s="11">
        <f t="shared" si="236"/>
        <v>-1102.3510269580293</v>
      </c>
      <c r="AD155" s="12">
        <f t="shared" si="237"/>
        <v>-5.4569047762312528E-2</v>
      </c>
      <c r="AE155" s="8"/>
      <c r="AF155" s="10">
        <f t="shared" si="247"/>
        <v>19658.989999999994</v>
      </c>
      <c r="AG155" s="11">
        <f t="shared" si="238"/>
        <v>560.3099999999904</v>
      </c>
      <c r="AH155" s="12">
        <f t="shared" si="239"/>
        <v>2.9337629616287053E-2</v>
      </c>
      <c r="AI155" s="8"/>
      <c r="AJ155" s="10">
        <f t="shared" si="248"/>
        <v>19707.93</v>
      </c>
      <c r="AK155" s="11">
        <f t="shared" si="240"/>
        <v>48.940000000005966</v>
      </c>
      <c r="AL155" s="12">
        <f t="shared" si="241"/>
        <v>2.4894463042102188E-3</v>
      </c>
      <c r="AM155" s="8"/>
      <c r="AN155" s="10">
        <f t="shared" si="249"/>
        <v>19245.269999999993</v>
      </c>
      <c r="AO155" s="11">
        <f t="shared" si="242"/>
        <v>-462.66000000000713</v>
      </c>
      <c r="AP155" s="12">
        <f t="shared" si="243"/>
        <v>-2.3475829272785464E-2</v>
      </c>
      <c r="AR155" s="10">
        <f t="shared" si="250"/>
        <v>20929.650000000001</v>
      </c>
      <c r="AS155" s="11">
        <f t="shared" si="244"/>
        <v>1684.3800000000083</v>
      </c>
      <c r="AT155" s="12">
        <f t="shared" si="245"/>
        <v>8.7521765088253378E-2</v>
      </c>
      <c r="AV155" s="10">
        <f t="shared" si="251"/>
        <v>20929.650000000001</v>
      </c>
      <c r="AW155" s="11">
        <f t="shared" si="192"/>
        <v>1684.3800000000083</v>
      </c>
      <c r="AX155" s="12">
        <f t="shared" si="193"/>
        <v>8.7521765088253378E-2</v>
      </c>
      <c r="AZ155" s="10">
        <f t="shared" si="252"/>
        <v>20929.650000000001</v>
      </c>
      <c r="BA155" s="11">
        <f t="shared" si="218"/>
        <v>1684.3800000000083</v>
      </c>
      <c r="BB155" s="12">
        <f t="shared" si="219"/>
        <v>8.7521765088253378E-2</v>
      </c>
      <c r="BD155" s="10">
        <f t="shared" si="253"/>
        <v>20929.650000000001</v>
      </c>
      <c r="BE155" s="11">
        <f t="shared" si="257"/>
        <v>1684.3800000000083</v>
      </c>
      <c r="BF155" s="12">
        <f t="shared" si="258"/>
        <v>8.7521765088253378E-2</v>
      </c>
      <c r="BH155" s="10">
        <f t="shared" si="254"/>
        <v>20929.650000000001</v>
      </c>
      <c r="BI155" s="11">
        <f t="shared" si="255"/>
        <v>1684.3800000000083</v>
      </c>
      <c r="BJ155" s="12">
        <f t="shared" si="256"/>
        <v>8.7521765088253378E-2</v>
      </c>
    </row>
    <row r="156" spans="1:62" ht="12" customHeight="1" x14ac:dyDescent="0.25">
      <c r="A156" s="1"/>
      <c r="B156" s="59"/>
      <c r="C156" s="1"/>
      <c r="D156" s="7" t="s">
        <v>22</v>
      </c>
      <c r="E156" s="8"/>
      <c r="F156" s="25">
        <f t="shared" si="220"/>
        <v>21043.839999999997</v>
      </c>
      <c r="G156" s="8"/>
      <c r="H156" s="26">
        <f t="shared" si="221"/>
        <v>19569.53</v>
      </c>
      <c r="I156" s="11">
        <f t="shared" si="222"/>
        <v>-1474.3099999999977</v>
      </c>
      <c r="J156" s="12">
        <f t="shared" si="223"/>
        <v>-7.0058981630728878E-2</v>
      </c>
      <c r="K156" s="8"/>
      <c r="L156" s="10">
        <f t="shared" si="224"/>
        <v>19255.88</v>
      </c>
      <c r="M156" s="11">
        <f t="shared" si="225"/>
        <v>-313.64999999999782</v>
      </c>
      <c r="N156" s="12">
        <f t="shared" si="226"/>
        <v>-1.6027467190065314E-2</v>
      </c>
      <c r="O156" s="8"/>
      <c r="P156" s="10">
        <f t="shared" si="227"/>
        <v>18989.990000000002</v>
      </c>
      <c r="Q156" s="11">
        <f t="shared" si="228"/>
        <v>-265.88999999999942</v>
      </c>
      <c r="R156" s="12">
        <f t="shared" si="229"/>
        <v>-1.3808249739819756E-2</v>
      </c>
      <c r="S156" s="8"/>
      <c r="T156" s="10">
        <f t="shared" si="230"/>
        <v>17630.820000000003</v>
      </c>
      <c r="U156" s="11">
        <f t="shared" si="231"/>
        <v>-1359.1699999999983</v>
      </c>
      <c r="V156" s="12">
        <f t="shared" si="232"/>
        <v>-7.1572970812517456E-2</v>
      </c>
      <c r="W156" s="8"/>
      <c r="X156" s="10">
        <f t="shared" si="233"/>
        <v>17809.839023274337</v>
      </c>
      <c r="Y156" s="11">
        <f t="shared" si="234"/>
        <v>179.01902327433345</v>
      </c>
      <c r="Z156" s="12">
        <f t="shared" si="235"/>
        <v>1.0153754804049564E-2</v>
      </c>
      <c r="AA156" s="8"/>
      <c r="AB156" s="10">
        <f t="shared" si="246"/>
        <v>17303.320000000003</v>
      </c>
      <c r="AC156" s="11">
        <f t="shared" si="236"/>
        <v>-506.51902327433345</v>
      </c>
      <c r="AD156" s="12">
        <f t="shared" si="237"/>
        <v>-2.8440404352470638E-2</v>
      </c>
      <c r="AE156" s="8"/>
      <c r="AF156" s="10">
        <f t="shared" si="247"/>
        <v>16813.680000000018</v>
      </c>
      <c r="AG156" s="11">
        <f t="shared" si="238"/>
        <v>-489.63999999998487</v>
      </c>
      <c r="AH156" s="12">
        <f t="shared" si="239"/>
        <v>-2.8297459678257364E-2</v>
      </c>
      <c r="AI156" s="8"/>
      <c r="AJ156" s="10">
        <f t="shared" si="248"/>
        <v>15913.100000000042</v>
      </c>
      <c r="AK156" s="11">
        <f t="shared" si="240"/>
        <v>-900.57999999997628</v>
      </c>
      <c r="AL156" s="12">
        <f t="shared" si="241"/>
        <v>-5.3562337334835397E-2</v>
      </c>
      <c r="AM156" s="8"/>
      <c r="AN156" s="10">
        <f t="shared" si="249"/>
        <v>14134.990000000013</v>
      </c>
      <c r="AO156" s="11">
        <f t="shared" si="242"/>
        <v>-1778.1100000000297</v>
      </c>
      <c r="AP156" s="12">
        <f t="shared" si="243"/>
        <v>-0.11173875611917383</v>
      </c>
      <c r="AR156" s="10">
        <f t="shared" si="250"/>
        <v>14495.519999999993</v>
      </c>
      <c r="AS156" s="11">
        <f t="shared" si="244"/>
        <v>360.52999999998065</v>
      </c>
      <c r="AT156" s="12">
        <f t="shared" si="245"/>
        <v>2.5506208352462867E-2</v>
      </c>
      <c r="AV156" s="10">
        <f t="shared" si="251"/>
        <v>14495.519999999993</v>
      </c>
      <c r="AW156" s="11">
        <f t="shared" si="192"/>
        <v>360.52999999998065</v>
      </c>
      <c r="AX156" s="12">
        <f t="shared" si="193"/>
        <v>2.5506208352462867E-2</v>
      </c>
      <c r="AZ156" s="10">
        <f t="shared" si="252"/>
        <v>14495.519999999993</v>
      </c>
      <c r="BA156" s="11">
        <f t="shared" si="218"/>
        <v>360.52999999998065</v>
      </c>
      <c r="BB156" s="12">
        <f t="shared" si="219"/>
        <v>2.5506208352462867E-2</v>
      </c>
      <c r="BD156" s="10">
        <f t="shared" si="253"/>
        <v>14495.519999999993</v>
      </c>
      <c r="BE156" s="11">
        <f t="shared" si="257"/>
        <v>360.52999999998065</v>
      </c>
      <c r="BF156" s="12">
        <f t="shared" si="258"/>
        <v>2.5506208352462867E-2</v>
      </c>
      <c r="BH156" s="10">
        <f t="shared" si="254"/>
        <v>14495.519999999993</v>
      </c>
      <c r="BI156" s="11">
        <f t="shared" si="255"/>
        <v>360.52999999998065</v>
      </c>
      <c r="BJ156" s="12">
        <f t="shared" si="256"/>
        <v>2.5506208352462867E-2</v>
      </c>
    </row>
    <row r="157" spans="1:62" ht="12" customHeight="1" x14ac:dyDescent="0.25">
      <c r="A157" s="1"/>
      <c r="B157" s="59"/>
      <c r="C157" s="1"/>
      <c r="D157" s="13" t="s">
        <v>23</v>
      </c>
      <c r="E157" s="8"/>
      <c r="F157" s="27">
        <f t="shared" si="220"/>
        <v>39890.92</v>
      </c>
      <c r="G157" s="8"/>
      <c r="H157" s="28">
        <f t="shared" si="221"/>
        <v>39104.18</v>
      </c>
      <c r="I157" s="16">
        <f t="shared" si="222"/>
        <v>-786.73999999999796</v>
      </c>
      <c r="J157" s="17">
        <f t="shared" si="223"/>
        <v>-1.9722282664826896E-2</v>
      </c>
      <c r="K157" s="8"/>
      <c r="L157" s="15">
        <f t="shared" si="224"/>
        <v>39612.83</v>
      </c>
      <c r="M157" s="16">
        <f t="shared" si="225"/>
        <v>508.65000000000146</v>
      </c>
      <c r="N157" s="17">
        <f t="shared" si="226"/>
        <v>1.3007560828535603E-2</v>
      </c>
      <c r="O157" s="8"/>
      <c r="P157" s="15">
        <f t="shared" si="227"/>
        <v>38432.1</v>
      </c>
      <c r="Q157" s="16">
        <f t="shared" si="228"/>
        <v>-1180.7300000000032</v>
      </c>
      <c r="R157" s="17">
        <f t="shared" si="229"/>
        <v>-2.9806757053207344E-2</v>
      </c>
      <c r="S157" s="8"/>
      <c r="T157" s="15">
        <f t="shared" si="230"/>
        <v>37022.950000000012</v>
      </c>
      <c r="U157" s="16">
        <f t="shared" si="231"/>
        <v>-1409.1499999999869</v>
      </c>
      <c r="V157" s="17">
        <f t="shared" si="232"/>
        <v>-3.6665964128943962E-2</v>
      </c>
      <c r="W157" s="8"/>
      <c r="X157" s="15">
        <f t="shared" si="233"/>
        <v>38010.87005023237</v>
      </c>
      <c r="Y157" s="16">
        <f t="shared" si="234"/>
        <v>987.92005023235834</v>
      </c>
      <c r="Z157" s="17">
        <f t="shared" si="235"/>
        <v>2.6683990612103026E-2</v>
      </c>
      <c r="AA157" s="8"/>
      <c r="AB157" s="15">
        <f t="shared" si="246"/>
        <v>36402.000000000007</v>
      </c>
      <c r="AC157" s="16">
        <f t="shared" si="236"/>
        <v>-1608.8700502323627</v>
      </c>
      <c r="AD157" s="17">
        <f t="shared" si="237"/>
        <v>-4.2326577847499935E-2</v>
      </c>
      <c r="AE157" s="8"/>
      <c r="AF157" s="15">
        <f t="shared" si="247"/>
        <v>36472.670000000013</v>
      </c>
      <c r="AG157" s="16">
        <f t="shared" si="238"/>
        <v>70.67000000000553</v>
      </c>
      <c r="AH157" s="17">
        <f t="shared" si="239"/>
        <v>1.9413768474261239E-3</v>
      </c>
      <c r="AI157" s="8"/>
      <c r="AJ157" s="15">
        <f t="shared" si="248"/>
        <v>35621.030000000042</v>
      </c>
      <c r="AK157" s="16">
        <f t="shared" si="240"/>
        <v>-851.63999999997031</v>
      </c>
      <c r="AL157" s="17">
        <f t="shared" si="241"/>
        <v>-2.33500865168349E-2</v>
      </c>
      <c r="AM157" s="8"/>
      <c r="AN157" s="15">
        <f t="shared" si="249"/>
        <v>33380.26</v>
      </c>
      <c r="AO157" s="16">
        <f t="shared" si="242"/>
        <v>-2240.7700000000405</v>
      </c>
      <c r="AP157" s="17">
        <f t="shared" si="243"/>
        <v>-6.2905817153519616E-2</v>
      </c>
      <c r="AR157" s="15">
        <f t="shared" si="250"/>
        <v>35425.169999999991</v>
      </c>
      <c r="AS157" s="16">
        <f t="shared" si="244"/>
        <v>2044.9099999999889</v>
      </c>
      <c r="AT157" s="17">
        <f t="shared" si="245"/>
        <v>6.1261056684399406E-2</v>
      </c>
      <c r="AV157" s="15">
        <f t="shared" si="251"/>
        <v>35425.169999999991</v>
      </c>
      <c r="AW157" s="16">
        <f t="shared" si="192"/>
        <v>2044.9099999999889</v>
      </c>
      <c r="AX157" s="17">
        <f t="shared" si="193"/>
        <v>6.1261056684399406E-2</v>
      </c>
      <c r="AZ157" s="15">
        <f t="shared" si="252"/>
        <v>35425.169999999991</v>
      </c>
      <c r="BA157" s="16">
        <f t="shared" si="218"/>
        <v>2044.9099999999889</v>
      </c>
      <c r="BB157" s="17">
        <f t="shared" si="219"/>
        <v>6.1261056684399406E-2</v>
      </c>
      <c r="BD157" s="15">
        <f t="shared" si="253"/>
        <v>35425.169999999991</v>
      </c>
      <c r="BE157" s="16">
        <f t="shared" si="257"/>
        <v>2044.9099999999889</v>
      </c>
      <c r="BF157" s="17">
        <f t="shared" si="258"/>
        <v>6.1261056684399406E-2</v>
      </c>
      <c r="BH157" s="15">
        <f t="shared" si="254"/>
        <v>35425.169999999991</v>
      </c>
      <c r="BI157" s="16">
        <f t="shared" si="255"/>
        <v>2044.9099999999889</v>
      </c>
      <c r="BJ157" s="17">
        <f t="shared" si="256"/>
        <v>6.1261056684399406E-2</v>
      </c>
    </row>
    <row r="158" spans="1:62" ht="12" customHeight="1" x14ac:dyDescent="0.25">
      <c r="A158" s="1"/>
      <c r="B158" s="59"/>
      <c r="C158" s="1"/>
      <c r="D158" s="7" t="s">
        <v>24</v>
      </c>
      <c r="E158" s="8"/>
      <c r="F158" s="25">
        <f t="shared" si="220"/>
        <v>27923.88</v>
      </c>
      <c r="G158" s="8"/>
      <c r="H158" s="26">
        <f t="shared" si="221"/>
        <v>27603.14</v>
      </c>
      <c r="I158" s="11">
        <f t="shared" si="222"/>
        <v>-320.7400000000016</v>
      </c>
      <c r="J158" s="12">
        <f t="shared" si="223"/>
        <v>-1.1486226126168786E-2</v>
      </c>
      <c r="K158" s="8"/>
      <c r="L158" s="10">
        <f t="shared" si="224"/>
        <v>27729.989999999998</v>
      </c>
      <c r="M158" s="11">
        <f t="shared" si="225"/>
        <v>126.84999999999854</v>
      </c>
      <c r="N158" s="12">
        <f t="shared" si="226"/>
        <v>4.5954916723240924E-3</v>
      </c>
      <c r="O158" s="8"/>
      <c r="P158" s="10">
        <f t="shared" si="227"/>
        <v>27220.95</v>
      </c>
      <c r="Q158" s="11">
        <f t="shared" si="228"/>
        <v>-509.03999999999724</v>
      </c>
      <c r="R158" s="12">
        <f t="shared" si="229"/>
        <v>-1.8357020684104053E-2</v>
      </c>
      <c r="S158" s="8"/>
      <c r="T158" s="10">
        <f t="shared" si="230"/>
        <v>27688.269999999997</v>
      </c>
      <c r="U158" s="11">
        <f t="shared" si="231"/>
        <v>467.31999999999607</v>
      </c>
      <c r="V158" s="12">
        <f t="shared" si="232"/>
        <v>1.7167659468166896E-2</v>
      </c>
      <c r="W158" s="8"/>
      <c r="X158" s="10">
        <f t="shared" si="233"/>
        <v>27476.376880137945</v>
      </c>
      <c r="Y158" s="11">
        <f t="shared" si="234"/>
        <v>-211.89311986205212</v>
      </c>
      <c r="Z158" s="12">
        <f t="shared" si="235"/>
        <v>-7.6528118174971071E-3</v>
      </c>
      <c r="AA158" s="8"/>
      <c r="AB158" s="10">
        <f t="shared" si="246"/>
        <v>27579.509999999991</v>
      </c>
      <c r="AC158" s="11">
        <f t="shared" si="236"/>
        <v>103.13311986204644</v>
      </c>
      <c r="AD158" s="12">
        <f t="shared" si="237"/>
        <v>3.7535196256752723E-3</v>
      </c>
      <c r="AE158" s="8"/>
      <c r="AF158" s="10">
        <f t="shared" si="247"/>
        <v>29199.270000000008</v>
      </c>
      <c r="AG158" s="11">
        <f t="shared" si="238"/>
        <v>1619.7600000000166</v>
      </c>
      <c r="AH158" s="12">
        <f t="shared" si="239"/>
        <v>5.873055757698431E-2</v>
      </c>
      <c r="AI158" s="8"/>
      <c r="AJ158" s="10">
        <f t="shared" si="248"/>
        <v>29802.589999999997</v>
      </c>
      <c r="AK158" s="11">
        <f t="shared" si="240"/>
        <v>603.3199999999888</v>
      </c>
      <c r="AL158" s="12">
        <f t="shared" si="241"/>
        <v>2.0662160389625761E-2</v>
      </c>
      <c r="AM158" s="8"/>
      <c r="AN158" s="10">
        <f t="shared" si="249"/>
        <v>31154.540000000008</v>
      </c>
      <c r="AO158" s="11">
        <f t="shared" si="242"/>
        <v>1351.9500000000116</v>
      </c>
      <c r="AP158" s="12">
        <f t="shared" si="243"/>
        <v>4.5363506997211145E-2</v>
      </c>
      <c r="AR158" s="10">
        <f t="shared" si="250"/>
        <v>30698.320000000003</v>
      </c>
      <c r="AS158" s="11">
        <f t="shared" si="244"/>
        <v>-456.2200000000048</v>
      </c>
      <c r="AT158" s="12">
        <f t="shared" si="245"/>
        <v>-1.4643772625113516E-2</v>
      </c>
      <c r="AV158" s="10">
        <f t="shared" si="251"/>
        <v>30698.320000000003</v>
      </c>
      <c r="AW158" s="11">
        <f t="shared" si="192"/>
        <v>-456.2200000000048</v>
      </c>
      <c r="AX158" s="12">
        <f t="shared" si="193"/>
        <v>-1.4643772625113516E-2</v>
      </c>
      <c r="AZ158" s="10">
        <f t="shared" si="252"/>
        <v>30698.320000000003</v>
      </c>
      <c r="BA158" s="11">
        <f t="shared" si="218"/>
        <v>-456.2200000000048</v>
      </c>
      <c r="BB158" s="12">
        <f t="shared" si="219"/>
        <v>-1.4643772625113516E-2</v>
      </c>
      <c r="BD158" s="10">
        <f t="shared" si="253"/>
        <v>30698.320000000003</v>
      </c>
      <c r="BE158" s="11">
        <f t="shared" si="257"/>
        <v>-456.2200000000048</v>
      </c>
      <c r="BF158" s="12">
        <f t="shared" si="258"/>
        <v>-1.4643772625113516E-2</v>
      </c>
      <c r="BH158" s="10">
        <f t="shared" si="254"/>
        <v>30698.320000000003</v>
      </c>
      <c r="BI158" s="11">
        <f t="shared" si="255"/>
        <v>-456.2200000000048</v>
      </c>
      <c r="BJ158" s="12">
        <f t="shared" si="256"/>
        <v>-1.4643772625113516E-2</v>
      </c>
    </row>
    <row r="159" spans="1:62" ht="12" customHeight="1" x14ac:dyDescent="0.25">
      <c r="A159" s="1"/>
      <c r="B159" s="59"/>
      <c r="C159" s="1"/>
      <c r="D159" s="7" t="s">
        <v>25</v>
      </c>
      <c r="E159" s="8"/>
      <c r="F159" s="25">
        <f t="shared" si="220"/>
        <v>9016</v>
      </c>
      <c r="G159" s="8"/>
      <c r="H159" s="26">
        <f t="shared" si="221"/>
        <v>9010.98</v>
      </c>
      <c r="I159" s="11">
        <f t="shared" si="222"/>
        <v>-5.0200000000004366</v>
      </c>
      <c r="J159" s="12">
        <f t="shared" si="223"/>
        <v>-5.5678793256441761E-4</v>
      </c>
      <c r="K159" s="8"/>
      <c r="L159" s="10">
        <f t="shared" si="224"/>
        <v>9060.67</v>
      </c>
      <c r="M159" s="11">
        <f t="shared" si="225"/>
        <v>49.690000000000509</v>
      </c>
      <c r="N159" s="12">
        <f t="shared" si="226"/>
        <v>5.514383563164138E-3</v>
      </c>
      <c r="O159" s="8"/>
      <c r="P159" s="10">
        <f t="shared" si="227"/>
        <v>10758.91</v>
      </c>
      <c r="Q159" s="11">
        <f t="shared" si="228"/>
        <v>1698.2399999999998</v>
      </c>
      <c r="R159" s="12">
        <f t="shared" si="229"/>
        <v>0.18742984790308004</v>
      </c>
      <c r="S159" s="8"/>
      <c r="T159" s="10">
        <f t="shared" si="230"/>
        <v>11914.75</v>
      </c>
      <c r="U159" s="11">
        <f t="shared" si="231"/>
        <v>1155.8400000000001</v>
      </c>
      <c r="V159" s="12">
        <f t="shared" si="232"/>
        <v>0.10743095722522078</v>
      </c>
      <c r="W159" s="8"/>
      <c r="X159" s="10">
        <f t="shared" si="233"/>
        <v>12433.890010741525</v>
      </c>
      <c r="Y159" s="11">
        <f t="shared" si="234"/>
        <v>519.14001074152475</v>
      </c>
      <c r="Z159" s="12">
        <f t="shared" si="235"/>
        <v>4.3571204661577045E-2</v>
      </c>
      <c r="AA159" s="8"/>
      <c r="AB159" s="10">
        <f t="shared" si="246"/>
        <v>12814.68</v>
      </c>
      <c r="AC159" s="11">
        <f t="shared" si="236"/>
        <v>380.78998925847554</v>
      </c>
      <c r="AD159" s="12">
        <f t="shared" si="237"/>
        <v>3.0625169510870354E-2</v>
      </c>
      <c r="AE159" s="8"/>
      <c r="AF159" s="10">
        <f t="shared" si="247"/>
        <v>14847.469999999998</v>
      </c>
      <c r="AG159" s="11">
        <f t="shared" si="238"/>
        <v>2032.7899999999972</v>
      </c>
      <c r="AH159" s="12">
        <f t="shared" si="239"/>
        <v>0.15862979020935342</v>
      </c>
      <c r="AI159" s="8"/>
      <c r="AJ159" s="10">
        <f t="shared" si="248"/>
        <v>15484.079999999998</v>
      </c>
      <c r="AK159" s="11">
        <f t="shared" si="240"/>
        <v>636.61000000000058</v>
      </c>
      <c r="AL159" s="12">
        <f t="shared" si="241"/>
        <v>4.2876665182687734E-2</v>
      </c>
      <c r="AM159" s="8"/>
      <c r="AN159" s="10">
        <f t="shared" si="249"/>
        <v>15841.029999999999</v>
      </c>
      <c r="AO159" s="11">
        <f t="shared" si="242"/>
        <v>356.95000000000073</v>
      </c>
      <c r="AP159" s="12">
        <f t="shared" si="243"/>
        <v>2.3052709621753431E-2</v>
      </c>
      <c r="AR159" s="10">
        <f t="shared" si="250"/>
        <v>14357.460000000003</v>
      </c>
      <c r="AS159" s="11">
        <f t="shared" si="244"/>
        <v>-1483.5699999999961</v>
      </c>
      <c r="AT159" s="12">
        <f t="shared" si="245"/>
        <v>-9.3653632371127116E-2</v>
      </c>
      <c r="AV159" s="10">
        <f t="shared" si="251"/>
        <v>14357.460000000003</v>
      </c>
      <c r="AW159" s="11">
        <f t="shared" si="192"/>
        <v>-1483.5699999999961</v>
      </c>
      <c r="AX159" s="12">
        <f t="shared" si="193"/>
        <v>-9.3653632371127116E-2</v>
      </c>
      <c r="AZ159" s="10">
        <f t="shared" si="252"/>
        <v>14357.460000000003</v>
      </c>
      <c r="BA159" s="11">
        <f t="shared" si="218"/>
        <v>-1483.5699999999961</v>
      </c>
      <c r="BB159" s="12">
        <f t="shared" si="219"/>
        <v>-9.3653632371127116E-2</v>
      </c>
      <c r="BD159" s="10">
        <f t="shared" si="253"/>
        <v>14357.460000000003</v>
      </c>
      <c r="BE159" s="11">
        <f t="shared" si="257"/>
        <v>-1483.5699999999961</v>
      </c>
      <c r="BF159" s="12">
        <f t="shared" si="258"/>
        <v>-9.3653632371127116E-2</v>
      </c>
      <c r="BH159" s="10">
        <f t="shared" si="254"/>
        <v>14357.460000000003</v>
      </c>
      <c r="BI159" s="11">
        <f t="shared" si="255"/>
        <v>-1483.5699999999961</v>
      </c>
      <c r="BJ159" s="12">
        <f t="shared" si="256"/>
        <v>-9.3653632371127116E-2</v>
      </c>
    </row>
    <row r="160" spans="1:62" ht="12" customHeight="1" x14ac:dyDescent="0.25">
      <c r="A160" s="1"/>
      <c r="B160" s="59"/>
      <c r="C160" s="1"/>
      <c r="D160" s="13" t="s">
        <v>26</v>
      </c>
      <c r="E160" s="8"/>
      <c r="F160" s="27">
        <f t="shared" si="220"/>
        <v>36939.880000000005</v>
      </c>
      <c r="G160" s="8"/>
      <c r="H160" s="28">
        <f t="shared" si="221"/>
        <v>36614.120000000003</v>
      </c>
      <c r="I160" s="16">
        <f t="shared" si="222"/>
        <v>-325.76000000000204</v>
      </c>
      <c r="J160" s="17">
        <f t="shared" si="223"/>
        <v>-8.8186534444617548E-3</v>
      </c>
      <c r="K160" s="8"/>
      <c r="L160" s="15">
        <f t="shared" si="224"/>
        <v>36790.659999999996</v>
      </c>
      <c r="M160" s="16">
        <f t="shared" si="225"/>
        <v>176.5399999999936</v>
      </c>
      <c r="N160" s="17">
        <f t="shared" si="226"/>
        <v>4.8216371170464178E-3</v>
      </c>
      <c r="O160" s="8"/>
      <c r="P160" s="15">
        <f t="shared" si="227"/>
        <v>37979.86</v>
      </c>
      <c r="Q160" s="16">
        <f t="shared" si="228"/>
        <v>1189.2000000000044</v>
      </c>
      <c r="R160" s="17">
        <f t="shared" si="229"/>
        <v>3.2323421216145842E-2</v>
      </c>
      <c r="S160" s="8"/>
      <c r="T160" s="15">
        <f t="shared" si="230"/>
        <v>39603.019999999997</v>
      </c>
      <c r="U160" s="16">
        <f t="shared" si="231"/>
        <v>1623.1599999999962</v>
      </c>
      <c r="V160" s="17">
        <f t="shared" si="232"/>
        <v>4.273738765756363E-2</v>
      </c>
      <c r="W160" s="8"/>
      <c r="X160" s="15">
        <f t="shared" si="233"/>
        <v>39910.266890879473</v>
      </c>
      <c r="Y160" s="16">
        <f t="shared" si="234"/>
        <v>307.24689087947627</v>
      </c>
      <c r="Z160" s="17">
        <f t="shared" si="235"/>
        <v>7.7581682124110429E-3</v>
      </c>
      <c r="AA160" s="8"/>
      <c r="AB160" s="15">
        <f t="shared" si="246"/>
        <v>40394.189999999988</v>
      </c>
      <c r="AC160" s="16">
        <f t="shared" si="236"/>
        <v>483.92310912051471</v>
      </c>
      <c r="AD160" s="17">
        <f t="shared" si="237"/>
        <v>1.2125278701934805E-2</v>
      </c>
      <c r="AE160" s="8"/>
      <c r="AF160" s="15">
        <f t="shared" si="247"/>
        <v>44046.740000000005</v>
      </c>
      <c r="AG160" s="16">
        <f t="shared" si="238"/>
        <v>3652.5500000000175</v>
      </c>
      <c r="AH160" s="17">
        <f t="shared" si="239"/>
        <v>9.0422657317797972E-2</v>
      </c>
      <c r="AI160" s="8"/>
      <c r="AJ160" s="15">
        <f t="shared" si="248"/>
        <v>45286.669999999991</v>
      </c>
      <c r="AK160" s="16">
        <f t="shared" si="240"/>
        <v>1239.9299999999857</v>
      </c>
      <c r="AL160" s="17">
        <f t="shared" si="241"/>
        <v>2.8150323951329659E-2</v>
      </c>
      <c r="AM160" s="8"/>
      <c r="AN160" s="15">
        <f t="shared" si="249"/>
        <v>46995.570000000007</v>
      </c>
      <c r="AO160" s="16">
        <f t="shared" si="242"/>
        <v>1708.900000000016</v>
      </c>
      <c r="AP160" s="17">
        <f t="shared" si="243"/>
        <v>3.7735165778362889E-2</v>
      </c>
      <c r="AR160" s="15">
        <f t="shared" si="250"/>
        <v>45055.780000000006</v>
      </c>
      <c r="AS160" s="16">
        <f t="shared" si="244"/>
        <v>-1939.7900000000009</v>
      </c>
      <c r="AT160" s="17">
        <f t="shared" si="245"/>
        <v>-4.1276018143837856E-2</v>
      </c>
      <c r="AV160" s="15">
        <f t="shared" si="251"/>
        <v>45055.780000000006</v>
      </c>
      <c r="AW160" s="16">
        <f t="shared" si="192"/>
        <v>-1939.7900000000009</v>
      </c>
      <c r="AX160" s="17">
        <f t="shared" si="193"/>
        <v>-4.1276018143837856E-2</v>
      </c>
      <c r="AZ160" s="15">
        <f t="shared" si="252"/>
        <v>45055.780000000006</v>
      </c>
      <c r="BA160" s="16">
        <f t="shared" si="218"/>
        <v>-1939.7900000000009</v>
      </c>
      <c r="BB160" s="17">
        <f t="shared" si="219"/>
        <v>-4.1276018143837856E-2</v>
      </c>
      <c r="BD160" s="15">
        <f t="shared" si="253"/>
        <v>45055.780000000006</v>
      </c>
      <c r="BE160" s="16">
        <f t="shared" si="257"/>
        <v>-1939.7900000000009</v>
      </c>
      <c r="BF160" s="17">
        <f t="shared" si="258"/>
        <v>-4.1276018143837856E-2</v>
      </c>
      <c r="BH160" s="15">
        <f t="shared" si="254"/>
        <v>45055.780000000006</v>
      </c>
      <c r="BI160" s="16">
        <f t="shared" si="255"/>
        <v>-1939.7900000000009</v>
      </c>
      <c r="BJ160" s="17">
        <f t="shared" si="256"/>
        <v>-4.1276018143837856E-2</v>
      </c>
    </row>
    <row r="161" spans="1:62" ht="2.25" customHeight="1" x14ac:dyDescent="0.25">
      <c r="A161" s="1"/>
      <c r="B161" s="59"/>
      <c r="C161" s="1"/>
      <c r="D161" s="18"/>
      <c r="E161" s="19"/>
      <c r="F161" s="29"/>
      <c r="G161" s="19"/>
      <c r="H161" s="29"/>
      <c r="I161" s="21"/>
      <c r="J161" s="22"/>
      <c r="K161" s="19"/>
      <c r="L161" s="20"/>
      <c r="M161" s="21"/>
      <c r="N161" s="22"/>
      <c r="O161" s="19"/>
      <c r="P161" s="20"/>
      <c r="Q161" s="21"/>
      <c r="R161" s="22"/>
      <c r="S161" s="19"/>
      <c r="T161" s="20"/>
      <c r="U161" s="21"/>
      <c r="V161" s="22"/>
      <c r="W161" s="19"/>
      <c r="X161" s="20"/>
      <c r="Y161" s="21"/>
      <c r="Z161" s="22"/>
      <c r="AA161" s="19"/>
      <c r="AB161" s="20"/>
      <c r="AC161" s="21"/>
      <c r="AD161" s="22"/>
      <c r="AE161" s="19"/>
      <c r="AF161" s="20"/>
      <c r="AG161" s="21"/>
      <c r="AH161" s="22"/>
      <c r="AI161" s="19"/>
      <c r="AJ161" s="20"/>
      <c r="AK161" s="21"/>
      <c r="AL161" s="22"/>
      <c r="AM161" s="19"/>
      <c r="AN161" s="20"/>
      <c r="AO161" s="21"/>
      <c r="AP161" s="22"/>
      <c r="AR161" s="20"/>
      <c r="AS161" s="21"/>
      <c r="AT161" s="22"/>
      <c r="AV161" s="20"/>
      <c r="AW161" s="21"/>
      <c r="AX161" s="22"/>
      <c r="AZ161" s="20"/>
      <c r="BA161" s="21">
        <f t="shared" si="218"/>
        <v>0</v>
      </c>
      <c r="BB161" s="22" t="e">
        <f t="shared" si="219"/>
        <v>#DIV/0!</v>
      </c>
      <c r="BD161" s="20"/>
      <c r="BE161" s="21">
        <f t="shared" si="257"/>
        <v>0</v>
      </c>
      <c r="BF161" s="22"/>
      <c r="BH161" s="20"/>
      <c r="BI161" s="11"/>
      <c r="BJ161" s="12"/>
    </row>
    <row r="162" spans="1:62" ht="12" customHeight="1" x14ac:dyDescent="0.25">
      <c r="A162" s="1"/>
      <c r="B162" s="60"/>
      <c r="C162" s="1"/>
      <c r="D162" s="13" t="s">
        <v>27</v>
      </c>
      <c r="E162" s="23"/>
      <c r="F162" s="27">
        <f t="shared" si="220"/>
        <v>197859.18</v>
      </c>
      <c r="G162" s="23"/>
      <c r="H162" s="28">
        <f t="shared" si="221"/>
        <v>192012.68</v>
      </c>
      <c r="I162" s="16">
        <f>(H162-F162)</f>
        <v>-5846.5</v>
      </c>
      <c r="J162" s="17">
        <f>(H162/F162)-1</f>
        <v>-2.9548793237695659E-2</v>
      </c>
      <c r="K162" s="23"/>
      <c r="L162" s="15">
        <f t="shared" si="224"/>
        <v>191694.40999999997</v>
      </c>
      <c r="M162" s="16">
        <f>(L162-H162)</f>
        <v>-318.27000000001863</v>
      </c>
      <c r="N162" s="17">
        <f>(L162/H162)-1</f>
        <v>-1.6575467828480184E-3</v>
      </c>
      <c r="O162" s="23"/>
      <c r="P162" s="15">
        <f t="shared" si="227"/>
        <v>194405.26</v>
      </c>
      <c r="Q162" s="16">
        <f>(P162-L162)</f>
        <v>2710.8500000000349</v>
      </c>
      <c r="R162" s="17">
        <f>(P162/L162)-1</f>
        <v>1.4141518263365294E-2</v>
      </c>
      <c r="S162" s="23"/>
      <c r="T162" s="15">
        <f t="shared" si="230"/>
        <v>195267.39000000004</v>
      </c>
      <c r="U162" s="16">
        <f>(T162-P162)</f>
        <v>862.13000000003376</v>
      </c>
      <c r="V162" s="17">
        <f>(T162/P162)-1</f>
        <v>4.4347051103454938E-3</v>
      </c>
      <c r="W162" s="23"/>
      <c r="X162" s="15">
        <f t="shared" si="233"/>
        <v>196363.81021528886</v>
      </c>
      <c r="Y162" s="16">
        <f>(X162-T162)</f>
        <v>1096.4202152888174</v>
      </c>
      <c r="Z162" s="17">
        <f>(X162/T162)-1</f>
        <v>5.6149683533375239E-3</v>
      </c>
      <c r="AA162" s="23"/>
      <c r="AB162" s="15">
        <f t="shared" si="246"/>
        <v>194213.47999999998</v>
      </c>
      <c r="AC162" s="16">
        <f>(AB162-X162)</f>
        <v>-2150.3302152888791</v>
      </c>
      <c r="AD162" s="17">
        <f>(AB162/X162)-1</f>
        <v>-1.0950746030703451E-2</v>
      </c>
      <c r="AE162" s="23"/>
      <c r="AF162" s="15">
        <f t="shared" si="247"/>
        <v>199310.84000000003</v>
      </c>
      <c r="AG162" s="16">
        <f>(AF162-AB162)</f>
        <v>5097.3600000000442</v>
      </c>
      <c r="AH162" s="17">
        <f>(AF162/AB162)-1</f>
        <v>2.6246169936299246E-2</v>
      </c>
      <c r="AI162" s="23"/>
      <c r="AJ162" s="15">
        <f t="shared" si="248"/>
        <v>202883.26000000007</v>
      </c>
      <c r="AK162" s="16">
        <f>(AJ162-AF162)</f>
        <v>3572.4200000000419</v>
      </c>
      <c r="AL162" s="17">
        <f>(AJ162/AF162)-1</f>
        <v>1.7923862043830896E-2</v>
      </c>
      <c r="AM162" s="23"/>
      <c r="AN162" s="15">
        <f t="shared" si="249"/>
        <v>203736.07</v>
      </c>
      <c r="AO162" s="16">
        <f>(AN162-AJ162)</f>
        <v>852.80999999993946</v>
      </c>
      <c r="AP162" s="17">
        <f>(AN162/AJ162)-1</f>
        <v>4.2034517781306402E-3</v>
      </c>
      <c r="AR162" s="15">
        <f t="shared" si="250"/>
        <v>209084.65999999997</v>
      </c>
      <c r="AS162" s="16">
        <f>(AR162-AN162)</f>
        <v>5348.5899999999674</v>
      </c>
      <c r="AT162" s="17">
        <f>(AR162/AN162)-1</f>
        <v>2.6252543302714981E-2</v>
      </c>
      <c r="AV162" s="15">
        <f t="shared" si="251"/>
        <v>209084.65999999997</v>
      </c>
      <c r="AW162" s="16">
        <f t="shared" si="192"/>
        <v>5348.5899999999674</v>
      </c>
      <c r="AX162" s="17">
        <f t="shared" si="193"/>
        <v>2.6252543302714981E-2</v>
      </c>
      <c r="AZ162" s="15">
        <f t="shared" si="252"/>
        <v>209084.65999999997</v>
      </c>
      <c r="BA162" s="16">
        <f t="shared" si="218"/>
        <v>5348.5899999999674</v>
      </c>
      <c r="BB162" s="17">
        <f t="shared" si="219"/>
        <v>2.6252543302714981E-2</v>
      </c>
      <c r="BD162" s="15">
        <f t="shared" si="253"/>
        <v>209084.65999999997</v>
      </c>
      <c r="BE162" s="16">
        <f t="shared" si="257"/>
        <v>5348.5899999999674</v>
      </c>
      <c r="BF162" s="17">
        <f t="shared" si="258"/>
        <v>2.6252543302714981E-2</v>
      </c>
      <c r="BH162" s="15">
        <f t="shared" si="254"/>
        <v>209084.65999999997</v>
      </c>
      <c r="BI162" s="16">
        <f>(BH162-AN162)</f>
        <v>5348.5899999999674</v>
      </c>
      <c r="BJ162" s="17">
        <f>(BH162/AN162)-1</f>
        <v>2.6252543302714981E-2</v>
      </c>
    </row>
    <row r="163" spans="1:62" ht="6.6" customHeight="1" x14ac:dyDescent="0.25">
      <c r="A163" s="1"/>
      <c r="B163" s="5"/>
      <c r="C163" s="1"/>
      <c r="D163" s="1"/>
      <c r="E163" s="6"/>
      <c r="F163" s="6"/>
      <c r="G163" s="6"/>
      <c r="H163" s="6"/>
      <c r="I163" s="24"/>
      <c r="J163" s="6"/>
      <c r="K163" s="6"/>
      <c r="L163" s="6"/>
      <c r="M163" s="24"/>
      <c r="N163" s="6"/>
      <c r="O163" s="6"/>
      <c r="P163" s="6"/>
      <c r="Q163" s="24"/>
      <c r="R163" s="6"/>
      <c r="S163" s="6"/>
      <c r="T163" s="6"/>
      <c r="U163" s="24"/>
      <c r="V163" s="6"/>
      <c r="W163" s="6"/>
      <c r="X163" s="6"/>
      <c r="Y163" s="24"/>
      <c r="Z163" s="6"/>
      <c r="AA163" s="6"/>
      <c r="AB163" s="6"/>
      <c r="AC163" s="24"/>
      <c r="AD163" s="6"/>
      <c r="AE163" s="6"/>
      <c r="AF163" s="6"/>
      <c r="AG163" s="24"/>
      <c r="AH163" s="6"/>
      <c r="AI163" s="6"/>
      <c r="AJ163" s="6"/>
      <c r="AK163" s="24"/>
      <c r="AL163" s="6"/>
      <c r="AM163" s="6"/>
      <c r="AN163" s="6"/>
      <c r="AO163" s="24"/>
      <c r="AP163" s="6"/>
      <c r="AR163" s="6"/>
      <c r="AS163" s="24"/>
      <c r="AT163" s="6"/>
      <c r="AV163" s="6"/>
      <c r="AW163" s="24"/>
      <c r="AX163" s="6"/>
      <c r="AZ163" s="6"/>
      <c r="BA163" s="24"/>
      <c r="BB163" s="6"/>
      <c r="BD163" s="6"/>
      <c r="BE163" s="24"/>
      <c r="BF163" s="6"/>
      <c r="BH163" s="6"/>
      <c r="BI163" s="24"/>
      <c r="BJ163" s="6"/>
    </row>
    <row r="164" spans="1:62" ht="12" customHeight="1" x14ac:dyDescent="0.25">
      <c r="A164" s="1"/>
      <c r="B164" s="58" t="s">
        <v>35</v>
      </c>
      <c r="C164" s="1"/>
      <c r="D164" s="7" t="s">
        <v>36</v>
      </c>
      <c r="E164" s="8"/>
      <c r="F164" s="30">
        <v>19510</v>
      </c>
      <c r="G164" s="8"/>
      <c r="H164" s="10">
        <v>11490</v>
      </c>
      <c r="I164" s="11">
        <f t="shared" ref="I164:I205" si="259">(H164-F164)</f>
        <v>-8020</v>
      </c>
      <c r="J164" s="12">
        <f t="shared" ref="J164:J205" si="260">(H164/F164)-1</f>
        <v>-0.41107124551512042</v>
      </c>
      <c r="K164" s="8"/>
      <c r="L164" s="10">
        <v>25110</v>
      </c>
      <c r="M164" s="11">
        <f t="shared" ref="M164:M205" si="261">(L164-H164)</f>
        <v>13620</v>
      </c>
      <c r="N164" s="12">
        <f t="shared" ref="N164:N205" si="262">(L164/H164)-1</f>
        <v>1.1853785900783289</v>
      </c>
      <c r="O164" s="8"/>
      <c r="P164" s="10">
        <v>11330</v>
      </c>
      <c r="Q164" s="11">
        <f t="shared" ref="Q164:Q205" si="263">(P164-L164)</f>
        <v>-13780</v>
      </c>
      <c r="R164" s="12">
        <f t="shared" ref="R164:R205" si="264">(P164/L164)-1</f>
        <v>-0.54878534448426919</v>
      </c>
      <c r="S164" s="8"/>
      <c r="T164" s="10">
        <v>22660</v>
      </c>
      <c r="U164" s="11">
        <f t="shared" ref="U164:U205" si="265">(T164-P164)</f>
        <v>11330</v>
      </c>
      <c r="V164" s="12">
        <f t="shared" ref="V164:V205" si="266">(T164/P164)-1</f>
        <v>1</v>
      </c>
      <c r="W164" s="8"/>
      <c r="X164" s="10">
        <v>11690</v>
      </c>
      <c r="Y164" s="11">
        <f t="shared" ref="Y164:Y205" si="267">(X164-T164)</f>
        <v>-10970</v>
      </c>
      <c r="Z164" s="12">
        <f t="shared" ref="Z164:Z205" si="268">(X164/T164)-1</f>
        <v>-0.48411297440423651</v>
      </c>
      <c r="AA164" s="8"/>
      <c r="AB164" s="10">
        <v>13010</v>
      </c>
      <c r="AC164" s="11">
        <f t="shared" ref="AC164:AC205" si="269">(AB164-X164)</f>
        <v>1320</v>
      </c>
      <c r="AD164" s="12">
        <f t="shared" ref="AD164:AD205" si="270">(AB164/X164)-1</f>
        <v>0.11291702309666385</v>
      </c>
      <c r="AE164" s="8"/>
      <c r="AF164" s="10">
        <v>13580</v>
      </c>
      <c r="AG164" s="11">
        <f t="shared" ref="AG164:AG205" si="271">(AF164-AB164)</f>
        <v>570</v>
      </c>
      <c r="AH164" s="12">
        <f t="shared" ref="AH164:AH205" si="272">(AF164/AB164)-1</f>
        <v>4.3812451960030696E-2</v>
      </c>
      <c r="AI164" s="8"/>
      <c r="AJ164" s="10">
        <v>18790</v>
      </c>
      <c r="AK164" s="11">
        <f t="shared" ref="AK164:AK205" si="273">(AJ164-AF164)</f>
        <v>5210</v>
      </c>
      <c r="AL164" s="12">
        <f t="shared" ref="AL164:AL205" si="274">(AJ164/AF164)-1</f>
        <v>0.38365243004418259</v>
      </c>
      <c r="AM164" s="8"/>
      <c r="AN164" s="10">
        <v>9431.3163629675764</v>
      </c>
      <c r="AO164" s="11">
        <f t="shared" ref="AO164:AO205" si="275">(AN164-AJ164)</f>
        <v>-9358.6836370324236</v>
      </c>
      <c r="AP164" s="12">
        <f t="shared" ref="AP164:AP205" si="276">(AN164/AJ164)-1</f>
        <v>-0.49806725050731371</v>
      </c>
      <c r="AR164" s="10">
        <v>11415.709432551334</v>
      </c>
      <c r="AS164" s="11">
        <f t="shared" ref="AS164:AS205" si="277">(AR164-AN164)</f>
        <v>1984.3930695837571</v>
      </c>
      <c r="AT164" s="12">
        <f t="shared" ref="AT164:AT204" si="278">(AR164/AN164)-1</f>
        <v>0.21040467663406481</v>
      </c>
      <c r="AV164" s="10">
        <v>11171.737629022855</v>
      </c>
      <c r="AW164" s="11">
        <f t="shared" si="192"/>
        <v>1740.4212660552785</v>
      </c>
      <c r="AX164" s="12">
        <f t="shared" si="193"/>
        <v>0.1845364103031375</v>
      </c>
      <c r="AZ164" s="10">
        <v>10547.11298</v>
      </c>
      <c r="BA164" s="11">
        <f t="shared" si="218"/>
        <v>1115.7966170324235</v>
      </c>
      <c r="BB164" s="12">
        <f t="shared" si="219"/>
        <v>0.11830762261497685</v>
      </c>
      <c r="BC164" s="50"/>
      <c r="BD164" s="10">
        <v>10623.614799999999</v>
      </c>
      <c r="BE164" s="11">
        <f t="shared" si="257"/>
        <v>1192.298437032423</v>
      </c>
      <c r="BF164" s="12">
        <f t="shared" si="258"/>
        <v>0.12641909052208544</v>
      </c>
      <c r="BH164" s="10">
        <v>10548.018319075712</v>
      </c>
      <c r="BI164" s="11">
        <f>(BH164-AN164)</f>
        <v>1116.7019561081361</v>
      </c>
      <c r="BJ164" s="12">
        <f>(BH164/AN164)-1</f>
        <v>0.11840361547969147</v>
      </c>
    </row>
    <row r="165" spans="1:62" ht="12" customHeight="1" x14ac:dyDescent="0.25">
      <c r="A165" s="1"/>
      <c r="B165" s="59"/>
      <c r="C165" s="1"/>
      <c r="D165" s="7" t="s">
        <v>37</v>
      </c>
      <c r="E165" s="8"/>
      <c r="F165" s="31">
        <v>3220</v>
      </c>
      <c r="G165" s="8"/>
      <c r="H165" s="10">
        <v>2870</v>
      </c>
      <c r="I165" s="11">
        <f t="shared" si="259"/>
        <v>-350</v>
      </c>
      <c r="J165" s="12">
        <f t="shared" si="260"/>
        <v>-0.10869565217391308</v>
      </c>
      <c r="K165" s="8"/>
      <c r="L165" s="10">
        <v>4300</v>
      </c>
      <c r="M165" s="11">
        <f t="shared" si="261"/>
        <v>1430</v>
      </c>
      <c r="N165" s="12">
        <f t="shared" si="262"/>
        <v>0.49825783972125426</v>
      </c>
      <c r="O165" s="8"/>
      <c r="P165" s="10">
        <v>2930</v>
      </c>
      <c r="Q165" s="11">
        <f t="shared" si="263"/>
        <v>-1370</v>
      </c>
      <c r="R165" s="12">
        <f t="shared" si="264"/>
        <v>-0.31860465116279069</v>
      </c>
      <c r="S165" s="8"/>
      <c r="T165" s="10">
        <v>4870</v>
      </c>
      <c r="U165" s="11">
        <f t="shared" si="265"/>
        <v>1940</v>
      </c>
      <c r="V165" s="12">
        <f t="shared" si="266"/>
        <v>0.66211604095563148</v>
      </c>
      <c r="W165" s="8"/>
      <c r="X165" s="10">
        <v>3770</v>
      </c>
      <c r="Y165" s="11">
        <f t="shared" si="267"/>
        <v>-1100</v>
      </c>
      <c r="Z165" s="12">
        <f t="shared" si="268"/>
        <v>-0.22587268993839837</v>
      </c>
      <c r="AA165" s="8"/>
      <c r="AB165" s="10">
        <v>4320</v>
      </c>
      <c r="AC165" s="11">
        <f t="shared" si="269"/>
        <v>550</v>
      </c>
      <c r="AD165" s="12">
        <f t="shared" si="270"/>
        <v>0.14588859416445632</v>
      </c>
      <c r="AE165" s="8"/>
      <c r="AF165" s="10">
        <v>4350</v>
      </c>
      <c r="AG165" s="11">
        <f t="shared" si="271"/>
        <v>30</v>
      </c>
      <c r="AH165" s="12">
        <f t="shared" si="272"/>
        <v>6.9444444444444198E-3</v>
      </c>
      <c r="AI165" s="8"/>
      <c r="AJ165" s="10">
        <v>5700</v>
      </c>
      <c r="AK165" s="11">
        <f t="shared" si="273"/>
        <v>1350</v>
      </c>
      <c r="AL165" s="12">
        <f t="shared" si="274"/>
        <v>0.31034482758620685</v>
      </c>
      <c r="AM165" s="8"/>
      <c r="AN165" s="10">
        <v>3610.1190149122158</v>
      </c>
      <c r="AO165" s="11">
        <f t="shared" si="275"/>
        <v>-2089.8809850877842</v>
      </c>
      <c r="AP165" s="12">
        <f t="shared" si="276"/>
        <v>-0.36664578685750604</v>
      </c>
      <c r="AR165" s="10">
        <v>3981.8732472233869</v>
      </c>
      <c r="AS165" s="11">
        <f t="shared" si="277"/>
        <v>371.75423231117111</v>
      </c>
      <c r="AT165" s="12">
        <f t="shared" si="278"/>
        <v>0.10297561680808198</v>
      </c>
      <c r="AV165" s="10">
        <v>3702.2922539134411</v>
      </c>
      <c r="AW165" s="11">
        <f t="shared" si="192"/>
        <v>92.173239001225284</v>
      </c>
      <c r="AX165" s="12">
        <f t="shared" si="193"/>
        <v>2.5531911446821542E-2</v>
      </c>
      <c r="AZ165" s="10">
        <v>3426.4473400000002</v>
      </c>
      <c r="BA165" s="11">
        <f t="shared" si="218"/>
        <v>-183.67167491221562</v>
      </c>
      <c r="BB165" s="12">
        <f t="shared" si="219"/>
        <v>-5.0876902992263773E-2</v>
      </c>
      <c r="BC165" s="50"/>
      <c r="BD165" s="10">
        <v>3445.7674000000002</v>
      </c>
      <c r="BE165" s="11">
        <f t="shared" si="257"/>
        <v>-164.35161491221561</v>
      </c>
      <c r="BF165" s="12">
        <f t="shared" si="258"/>
        <v>-4.5525262251281173E-2</v>
      </c>
      <c r="BH165" s="10">
        <v>3409.6912313872263</v>
      </c>
      <c r="BI165" s="11">
        <f t="shared" ref="BI165:BI205" si="279">(BH165-AN165)</f>
        <v>-200.42778352498954</v>
      </c>
      <c r="BJ165" s="12">
        <f t="shared" ref="BJ165:BJ205" si="280">(BH165/AN165)-1</f>
        <v>-5.5518331306277813E-2</v>
      </c>
    </row>
    <row r="166" spans="1:62" ht="12" customHeight="1" x14ac:dyDescent="0.25">
      <c r="A166" s="1"/>
      <c r="B166" s="59"/>
      <c r="C166" s="1"/>
      <c r="D166" s="7" t="s">
        <v>38</v>
      </c>
      <c r="E166" s="8"/>
      <c r="F166" s="31">
        <f>(F164+F165)</f>
        <v>22730</v>
      </c>
      <c r="G166" s="8"/>
      <c r="H166" s="10">
        <f>(H164+H165)</f>
        <v>14360</v>
      </c>
      <c r="I166" s="11">
        <f t="shared" si="259"/>
        <v>-8370</v>
      </c>
      <c r="J166" s="12">
        <f t="shared" si="260"/>
        <v>-0.36823581170259567</v>
      </c>
      <c r="K166" s="8"/>
      <c r="L166" s="10">
        <f>(L164+L165)</f>
        <v>29410</v>
      </c>
      <c r="M166" s="11">
        <f t="shared" si="261"/>
        <v>15050</v>
      </c>
      <c r="N166" s="12">
        <f t="shared" si="262"/>
        <v>1.048050139275766</v>
      </c>
      <c r="O166" s="8"/>
      <c r="P166" s="10">
        <f>(P164+P165)</f>
        <v>14260</v>
      </c>
      <c r="Q166" s="11">
        <f t="shared" si="263"/>
        <v>-15150</v>
      </c>
      <c r="R166" s="12">
        <f t="shared" si="264"/>
        <v>-0.51513090785447124</v>
      </c>
      <c r="S166" s="8"/>
      <c r="T166" s="10">
        <f>(T164+T165)</f>
        <v>27530</v>
      </c>
      <c r="U166" s="11">
        <f t="shared" si="265"/>
        <v>13270</v>
      </c>
      <c r="V166" s="12">
        <f t="shared" si="266"/>
        <v>0.93057503506311368</v>
      </c>
      <c r="W166" s="8"/>
      <c r="X166" s="10">
        <f>SUM(X164:X165)</f>
        <v>15460</v>
      </c>
      <c r="Y166" s="11">
        <f t="shared" si="267"/>
        <v>-12070</v>
      </c>
      <c r="Z166" s="12">
        <f t="shared" si="268"/>
        <v>-0.43843080276062474</v>
      </c>
      <c r="AA166" s="8"/>
      <c r="AB166" s="10">
        <f>SUM(AB164:AB165)</f>
        <v>17330</v>
      </c>
      <c r="AC166" s="11">
        <f t="shared" si="269"/>
        <v>1870</v>
      </c>
      <c r="AD166" s="12">
        <f t="shared" si="270"/>
        <v>0.12095730918499359</v>
      </c>
      <c r="AE166" s="8"/>
      <c r="AF166" s="10">
        <f>SUM(AF164:AF165)</f>
        <v>17930</v>
      </c>
      <c r="AG166" s="11">
        <f t="shared" si="271"/>
        <v>600</v>
      </c>
      <c r="AH166" s="12">
        <f t="shared" si="272"/>
        <v>3.4622042700519273E-2</v>
      </c>
      <c r="AI166" s="8"/>
      <c r="AJ166" s="10">
        <f>SUM(AJ164:AJ165)</f>
        <v>24490</v>
      </c>
      <c r="AK166" s="11">
        <f t="shared" si="273"/>
        <v>6560</v>
      </c>
      <c r="AL166" s="12">
        <f t="shared" si="274"/>
        <v>0.36586726157278315</v>
      </c>
      <c r="AM166" s="8"/>
      <c r="AN166" s="10">
        <f>SUM(AN164:AN165)</f>
        <v>13041.435377879792</v>
      </c>
      <c r="AO166" s="11">
        <f t="shared" si="275"/>
        <v>-11448.564622120208</v>
      </c>
      <c r="AP166" s="12">
        <f t="shared" si="276"/>
        <v>-0.46747915974357723</v>
      </c>
      <c r="AR166" s="10">
        <f>SUM(AR164:AR165)</f>
        <v>15397.582679774721</v>
      </c>
      <c r="AS166" s="11">
        <f t="shared" si="277"/>
        <v>2356.1473018949291</v>
      </c>
      <c r="AT166" s="12">
        <f t="shared" si="278"/>
        <v>0.18066625594689545</v>
      </c>
      <c r="AV166" s="10">
        <f>SUM(AV164:AV165)</f>
        <v>14874.029882936296</v>
      </c>
      <c r="AW166" s="11">
        <f t="shared" si="192"/>
        <v>1832.5945050565042</v>
      </c>
      <c r="AX166" s="12">
        <f t="shared" si="193"/>
        <v>0.14052092058554044</v>
      </c>
      <c r="AZ166" s="10">
        <f>SUM(AZ164:AZ165)</f>
        <v>13973.560320000001</v>
      </c>
      <c r="BA166" s="11">
        <f t="shared" si="218"/>
        <v>932.12494212020829</v>
      </c>
      <c r="BB166" s="12">
        <f t="shared" si="219"/>
        <v>7.1474106577350316E-2</v>
      </c>
      <c r="BC166" s="50"/>
      <c r="BD166" s="10">
        <f>SUM(BD164:BD165)</f>
        <v>14069.3822</v>
      </c>
      <c r="BE166" s="11">
        <f t="shared" si="257"/>
        <v>1027.9468221202078</v>
      </c>
      <c r="BF166" s="12">
        <f t="shared" si="258"/>
        <v>7.8821601482897963E-2</v>
      </c>
      <c r="BH166" s="10">
        <f>SUM(BH164:BH165)</f>
        <v>13957.70955046294</v>
      </c>
      <c r="BI166" s="11">
        <f t="shared" si="279"/>
        <v>916.27417258314745</v>
      </c>
      <c r="BJ166" s="12">
        <f t="shared" si="280"/>
        <v>7.0258690553133718E-2</v>
      </c>
    </row>
    <row r="167" spans="1:62" ht="12" customHeight="1" x14ac:dyDescent="0.25">
      <c r="A167" s="1"/>
      <c r="B167" s="59"/>
      <c r="C167" s="1"/>
      <c r="D167" s="7" t="s">
        <v>39</v>
      </c>
      <c r="E167" s="8"/>
      <c r="F167" s="31">
        <v>15240</v>
      </c>
      <c r="G167" s="8"/>
      <c r="H167" s="10">
        <v>9140</v>
      </c>
      <c r="I167" s="11">
        <f t="shared" si="259"/>
        <v>-6100</v>
      </c>
      <c r="J167" s="12">
        <f t="shared" si="260"/>
        <v>-0.40026246719160108</v>
      </c>
      <c r="K167" s="8"/>
      <c r="L167" s="10">
        <v>22350</v>
      </c>
      <c r="M167" s="11">
        <f t="shared" si="261"/>
        <v>13210</v>
      </c>
      <c r="N167" s="12">
        <f t="shared" si="262"/>
        <v>1.4452954048140043</v>
      </c>
      <c r="O167" s="8"/>
      <c r="P167" s="10">
        <v>10470</v>
      </c>
      <c r="Q167" s="11">
        <f t="shared" si="263"/>
        <v>-11880</v>
      </c>
      <c r="R167" s="12">
        <f t="shared" si="264"/>
        <v>-0.53154362416107381</v>
      </c>
      <c r="S167" s="8"/>
      <c r="T167" s="10">
        <v>22060</v>
      </c>
      <c r="U167" s="11">
        <f t="shared" si="265"/>
        <v>11590</v>
      </c>
      <c r="V167" s="12">
        <f t="shared" si="266"/>
        <v>1.1069723018147086</v>
      </c>
      <c r="W167" s="8"/>
      <c r="X167" s="10">
        <v>13670</v>
      </c>
      <c r="Y167" s="11">
        <f t="shared" si="267"/>
        <v>-8390</v>
      </c>
      <c r="Z167" s="12">
        <f t="shared" si="268"/>
        <v>-0.38032638259292839</v>
      </c>
      <c r="AA167" s="8"/>
      <c r="AB167" s="10">
        <v>16720</v>
      </c>
      <c r="AC167" s="11">
        <f t="shared" si="269"/>
        <v>3050</v>
      </c>
      <c r="AD167" s="12">
        <f t="shared" si="270"/>
        <v>0.22311631309436719</v>
      </c>
      <c r="AE167" s="8"/>
      <c r="AF167" s="10">
        <v>19330</v>
      </c>
      <c r="AG167" s="11">
        <f t="shared" si="271"/>
        <v>2610</v>
      </c>
      <c r="AH167" s="12">
        <f t="shared" si="272"/>
        <v>0.15610047846889952</v>
      </c>
      <c r="AI167" s="8"/>
      <c r="AJ167" s="10">
        <v>23830</v>
      </c>
      <c r="AK167" s="11">
        <f t="shared" si="273"/>
        <v>4500</v>
      </c>
      <c r="AL167" s="12">
        <f t="shared" si="274"/>
        <v>0.23279875840662179</v>
      </c>
      <c r="AM167" s="8"/>
      <c r="AN167" s="10">
        <v>14988.316876195215</v>
      </c>
      <c r="AO167" s="11">
        <f t="shared" si="275"/>
        <v>-8841.6831238047853</v>
      </c>
      <c r="AP167" s="12">
        <f t="shared" si="276"/>
        <v>-0.37103160402034352</v>
      </c>
      <c r="AR167" s="10">
        <v>20498.917776445123</v>
      </c>
      <c r="AS167" s="11">
        <f t="shared" si="277"/>
        <v>5510.6009002499086</v>
      </c>
      <c r="AT167" s="12">
        <f t="shared" si="278"/>
        <v>0.36765975431183806</v>
      </c>
      <c r="AV167" s="10">
        <v>19366.762350312518</v>
      </c>
      <c r="AW167" s="11">
        <f t="shared" si="192"/>
        <v>4378.4454741173031</v>
      </c>
      <c r="AX167" s="12">
        <f t="shared" si="193"/>
        <v>0.29212389291497098</v>
      </c>
      <c r="AZ167" s="10">
        <v>18478.76237</v>
      </c>
      <c r="BA167" s="11">
        <f t="shared" si="218"/>
        <v>3490.4454938047857</v>
      </c>
      <c r="BB167" s="12">
        <f t="shared" si="219"/>
        <v>0.2328777488917646</v>
      </c>
      <c r="BC167" s="50"/>
      <c r="BD167" s="10">
        <v>18249.5141</v>
      </c>
      <c r="BE167" s="11">
        <f t="shared" si="257"/>
        <v>3261.1972238047856</v>
      </c>
      <c r="BF167" s="12">
        <f t="shared" si="258"/>
        <v>0.2175826178978304</v>
      </c>
      <c r="BH167" s="10">
        <v>17910.927729843308</v>
      </c>
      <c r="BI167" s="11">
        <f t="shared" si="279"/>
        <v>2922.6108536480933</v>
      </c>
      <c r="BJ167" s="12">
        <f t="shared" si="280"/>
        <v>0.19499259842109762</v>
      </c>
    </row>
    <row r="168" spans="1:62" ht="12" customHeight="1" x14ac:dyDescent="0.25">
      <c r="A168" s="1"/>
      <c r="B168" s="59"/>
      <c r="C168" s="1"/>
      <c r="D168" s="7" t="s">
        <v>40</v>
      </c>
      <c r="E168" s="8"/>
      <c r="F168" s="31">
        <v>24020</v>
      </c>
      <c r="G168" s="8"/>
      <c r="H168" s="10">
        <v>14480</v>
      </c>
      <c r="I168" s="11">
        <f t="shared" si="259"/>
        <v>-9540</v>
      </c>
      <c r="J168" s="12">
        <f t="shared" si="260"/>
        <v>-0.39716902581182345</v>
      </c>
      <c r="K168" s="8"/>
      <c r="L168" s="10">
        <v>34920</v>
      </c>
      <c r="M168" s="11">
        <f t="shared" si="261"/>
        <v>20440</v>
      </c>
      <c r="N168" s="12">
        <f t="shared" si="262"/>
        <v>1.4116022099447512</v>
      </c>
      <c r="O168" s="8"/>
      <c r="P168" s="10">
        <v>20420</v>
      </c>
      <c r="Q168" s="11">
        <f t="shared" si="263"/>
        <v>-14500</v>
      </c>
      <c r="R168" s="12">
        <f t="shared" si="264"/>
        <v>-0.41523482245131726</v>
      </c>
      <c r="S168" s="8"/>
      <c r="T168" s="10">
        <v>32020.000000000004</v>
      </c>
      <c r="U168" s="11">
        <f t="shared" si="265"/>
        <v>11600.000000000004</v>
      </c>
      <c r="V168" s="12">
        <f t="shared" si="266"/>
        <v>0.56807051909892281</v>
      </c>
      <c r="W168" s="8"/>
      <c r="X168" s="10">
        <v>18920</v>
      </c>
      <c r="Y168" s="11">
        <f t="shared" si="267"/>
        <v>-13100.000000000004</v>
      </c>
      <c r="Z168" s="12">
        <f t="shared" si="268"/>
        <v>-0.40911930043722677</v>
      </c>
      <c r="AA168" s="8"/>
      <c r="AB168" s="10">
        <v>26780</v>
      </c>
      <c r="AC168" s="11">
        <f t="shared" si="269"/>
        <v>7860</v>
      </c>
      <c r="AD168" s="12">
        <f t="shared" si="270"/>
        <v>0.41543340380549676</v>
      </c>
      <c r="AE168" s="8"/>
      <c r="AF168" s="10">
        <v>25650</v>
      </c>
      <c r="AG168" s="11">
        <f t="shared" si="271"/>
        <v>-1130</v>
      </c>
      <c r="AH168" s="12">
        <f t="shared" si="272"/>
        <v>-4.2195668409260589E-2</v>
      </c>
      <c r="AI168" s="8"/>
      <c r="AJ168" s="10">
        <v>34060</v>
      </c>
      <c r="AK168" s="11">
        <f t="shared" si="273"/>
        <v>8410</v>
      </c>
      <c r="AL168" s="12">
        <f t="shared" si="274"/>
        <v>0.32787524366471743</v>
      </c>
      <c r="AM168" s="8"/>
      <c r="AN168" s="10">
        <v>16608.103243116399</v>
      </c>
      <c r="AO168" s="11">
        <f t="shared" si="275"/>
        <v>-17451.896756883601</v>
      </c>
      <c r="AP168" s="12">
        <f t="shared" si="276"/>
        <v>-0.51238686896311214</v>
      </c>
      <c r="AR168" s="10">
        <v>32571.614033743888</v>
      </c>
      <c r="AS168" s="11">
        <f t="shared" si="277"/>
        <v>15963.51079062749</v>
      </c>
      <c r="AT168" s="12">
        <f t="shared" si="278"/>
        <v>0.9611880752995634</v>
      </c>
      <c r="AV168" s="10">
        <v>30394.69428685592</v>
      </c>
      <c r="AW168" s="11">
        <f t="shared" si="192"/>
        <v>13786.591043739521</v>
      </c>
      <c r="AX168" s="12">
        <f t="shared" si="193"/>
        <v>0.83011231577294553</v>
      </c>
      <c r="AZ168" s="10">
        <v>33084.166039999996</v>
      </c>
      <c r="BA168" s="11">
        <f t="shared" si="218"/>
        <v>16476.062796883598</v>
      </c>
      <c r="BB168" s="12">
        <f t="shared" si="219"/>
        <v>0.99204963719818351</v>
      </c>
      <c r="BC168" s="50"/>
      <c r="BD168" s="10">
        <v>32948.791100000002</v>
      </c>
      <c r="BE168" s="11">
        <f t="shared" si="257"/>
        <v>16340.687856883604</v>
      </c>
      <c r="BF168" s="12">
        <f t="shared" si="258"/>
        <v>0.98389849928566453</v>
      </c>
      <c r="BH168" s="10">
        <v>32960.146967574838</v>
      </c>
      <c r="BI168" s="11">
        <f t="shared" si="279"/>
        <v>16352.043724458439</v>
      </c>
      <c r="BJ168" s="12">
        <f t="shared" si="280"/>
        <v>0.98458225392089327</v>
      </c>
    </row>
    <row r="169" spans="1:62" ht="12" customHeight="1" x14ac:dyDescent="0.25">
      <c r="A169" s="1"/>
      <c r="B169" s="59"/>
      <c r="C169" s="1"/>
      <c r="D169" s="7" t="s">
        <v>41</v>
      </c>
      <c r="E169" s="8"/>
      <c r="F169" s="31">
        <v>5850</v>
      </c>
      <c r="G169" s="8"/>
      <c r="H169" s="10">
        <v>4340</v>
      </c>
      <c r="I169" s="11">
        <f t="shared" si="259"/>
        <v>-1510</v>
      </c>
      <c r="J169" s="12">
        <f t="shared" si="260"/>
        <v>-0.25811965811965809</v>
      </c>
      <c r="K169" s="8"/>
      <c r="L169" s="10">
        <v>8460</v>
      </c>
      <c r="M169" s="11">
        <f t="shared" si="261"/>
        <v>4120</v>
      </c>
      <c r="N169" s="12">
        <f t="shared" si="262"/>
        <v>0.94930875576036877</v>
      </c>
      <c r="O169" s="8"/>
      <c r="P169" s="10">
        <v>6510</v>
      </c>
      <c r="Q169" s="11">
        <f t="shared" si="263"/>
        <v>-1950</v>
      </c>
      <c r="R169" s="12">
        <f t="shared" si="264"/>
        <v>-0.23049645390070927</v>
      </c>
      <c r="S169" s="8"/>
      <c r="T169" s="10">
        <v>10090</v>
      </c>
      <c r="U169" s="11">
        <f t="shared" si="265"/>
        <v>3580</v>
      </c>
      <c r="V169" s="12">
        <f t="shared" si="266"/>
        <v>0.54992319508448539</v>
      </c>
      <c r="W169" s="8"/>
      <c r="X169" s="10">
        <v>6720</v>
      </c>
      <c r="Y169" s="11">
        <f t="shared" si="267"/>
        <v>-3370</v>
      </c>
      <c r="Z169" s="12">
        <f t="shared" si="268"/>
        <v>-0.333994053518335</v>
      </c>
      <c r="AA169" s="8"/>
      <c r="AB169" s="10">
        <v>6720</v>
      </c>
      <c r="AC169" s="11">
        <f t="shared" si="269"/>
        <v>0</v>
      </c>
      <c r="AD169" s="12">
        <f t="shared" si="270"/>
        <v>0</v>
      </c>
      <c r="AE169" s="8"/>
      <c r="AF169" s="10">
        <v>8900</v>
      </c>
      <c r="AG169" s="11">
        <f t="shared" si="271"/>
        <v>2180</v>
      </c>
      <c r="AH169" s="12">
        <f t="shared" si="272"/>
        <v>0.32440476190476186</v>
      </c>
      <c r="AI169" s="8"/>
      <c r="AJ169" s="10">
        <v>8010</v>
      </c>
      <c r="AK169" s="11">
        <f t="shared" si="273"/>
        <v>-890</v>
      </c>
      <c r="AL169" s="12">
        <f t="shared" si="274"/>
        <v>-9.9999999999999978E-2</v>
      </c>
      <c r="AM169" s="8"/>
      <c r="AN169" s="10">
        <v>5362.4658643028361</v>
      </c>
      <c r="AO169" s="11">
        <f t="shared" si="275"/>
        <v>-2647.5341356971639</v>
      </c>
      <c r="AP169" s="12">
        <f t="shared" si="276"/>
        <v>-0.33052860620438995</v>
      </c>
      <c r="AR169" s="10">
        <v>7562.2587208933192</v>
      </c>
      <c r="AS169" s="11">
        <f t="shared" si="277"/>
        <v>2199.7928565904831</v>
      </c>
      <c r="AT169" s="12">
        <f t="shared" si="278"/>
        <v>0.41022039342649941</v>
      </c>
      <c r="AV169" s="10">
        <v>7961.6471867867676</v>
      </c>
      <c r="AW169" s="11">
        <f t="shared" ref="AW169:AW232" si="281">(AV169-AN169)</f>
        <v>2599.1813224839316</v>
      </c>
      <c r="AX169" s="12">
        <f t="shared" ref="AX169:AX232" si="282">(AV169/AN169)-1</f>
        <v>0.48469890312706831</v>
      </c>
      <c r="AZ169" s="10">
        <v>7125.16129</v>
      </c>
      <c r="BA169" s="11">
        <f t="shared" si="218"/>
        <v>1762.695425697164</v>
      </c>
      <c r="BB169" s="12">
        <f t="shared" si="219"/>
        <v>0.32870986413753678</v>
      </c>
      <c r="BC169" s="50"/>
      <c r="BD169" s="10">
        <v>7114.1432000000004</v>
      </c>
      <c r="BE169" s="11">
        <f t="shared" si="257"/>
        <v>1751.6773356971644</v>
      </c>
      <c r="BF169" s="12">
        <f t="shared" si="258"/>
        <v>0.32665519558041911</v>
      </c>
      <c r="BH169" s="10">
        <v>7330.194464104984</v>
      </c>
      <c r="BI169" s="11">
        <f t="shared" si="279"/>
        <v>1967.728599802148</v>
      </c>
      <c r="BJ169" s="12">
        <f t="shared" si="280"/>
        <v>0.3669447320683259</v>
      </c>
    </row>
    <row r="170" spans="1:62" ht="12" customHeight="1" x14ac:dyDescent="0.25">
      <c r="A170" s="1"/>
      <c r="B170" s="59"/>
      <c r="C170" s="1"/>
      <c r="D170" s="13" t="s">
        <v>13</v>
      </c>
      <c r="E170" s="8"/>
      <c r="F170" s="32">
        <f>(F166+F167+F168+F169)</f>
        <v>67840</v>
      </c>
      <c r="G170" s="8"/>
      <c r="H170" s="15">
        <f>(H166+H167+H168+H169)</f>
        <v>42320</v>
      </c>
      <c r="I170" s="16">
        <f t="shared" si="259"/>
        <v>-25520</v>
      </c>
      <c r="J170" s="17">
        <f t="shared" si="260"/>
        <v>-0.37617924528301883</v>
      </c>
      <c r="K170" s="8"/>
      <c r="L170" s="15">
        <f>(L166+L167+L168+L169)</f>
        <v>95140</v>
      </c>
      <c r="M170" s="16">
        <f t="shared" si="261"/>
        <v>52820</v>
      </c>
      <c r="N170" s="17">
        <f t="shared" si="262"/>
        <v>1.2481096408317582</v>
      </c>
      <c r="O170" s="8"/>
      <c r="P170" s="15">
        <f>(P166+P167+P168+P169)</f>
        <v>51660</v>
      </c>
      <c r="Q170" s="16">
        <f t="shared" si="263"/>
        <v>-43480</v>
      </c>
      <c r="R170" s="17">
        <f t="shared" si="264"/>
        <v>-0.45701072104267393</v>
      </c>
      <c r="S170" s="8"/>
      <c r="T170" s="15">
        <f>(T166+T167+T168+T169)</f>
        <v>91700</v>
      </c>
      <c r="U170" s="16">
        <f t="shared" si="265"/>
        <v>40040</v>
      </c>
      <c r="V170" s="17">
        <f t="shared" si="266"/>
        <v>0.77506775067750677</v>
      </c>
      <c r="W170" s="8"/>
      <c r="X170" s="15">
        <f>(X166+X167+X168+X169)</f>
        <v>54770</v>
      </c>
      <c r="Y170" s="16">
        <f t="shared" si="267"/>
        <v>-36930</v>
      </c>
      <c r="Z170" s="17">
        <f t="shared" si="268"/>
        <v>-0.40272628135223554</v>
      </c>
      <c r="AA170" s="8"/>
      <c r="AB170" s="15">
        <f>(AB166+AB167+AB168+AB169)</f>
        <v>67550</v>
      </c>
      <c r="AC170" s="16">
        <f t="shared" si="269"/>
        <v>12780</v>
      </c>
      <c r="AD170" s="17">
        <f t="shared" si="270"/>
        <v>0.23333941939017699</v>
      </c>
      <c r="AE170" s="8"/>
      <c r="AF170" s="15">
        <f>(AF166+AF167+AF168+AF169)</f>
        <v>71810</v>
      </c>
      <c r="AG170" s="16">
        <f t="shared" si="271"/>
        <v>4260</v>
      </c>
      <c r="AH170" s="17">
        <f t="shared" si="272"/>
        <v>6.3064396743153228E-2</v>
      </c>
      <c r="AI170" s="8"/>
      <c r="AJ170" s="15">
        <f>(AJ166+AJ167+AJ168+AJ169)</f>
        <v>90390</v>
      </c>
      <c r="AK170" s="16">
        <f t="shared" si="273"/>
        <v>18580</v>
      </c>
      <c r="AL170" s="17">
        <f t="shared" si="274"/>
        <v>0.25873833727893047</v>
      </c>
      <c r="AM170" s="8"/>
      <c r="AN170" s="15">
        <f>(AN166+AN167+AN168+AN169)</f>
        <v>50000.321361494243</v>
      </c>
      <c r="AO170" s="16">
        <f t="shared" si="275"/>
        <v>-40389.678638505757</v>
      </c>
      <c r="AP170" s="17">
        <f t="shared" si="276"/>
        <v>-0.44683790948673252</v>
      </c>
      <c r="AR170" s="15">
        <f>(AR166+AR167+AR168+AR169)</f>
        <v>76030.373210857055</v>
      </c>
      <c r="AS170" s="16">
        <f t="shared" si="277"/>
        <v>26030.051849362811</v>
      </c>
      <c r="AT170" s="17">
        <f t="shared" si="278"/>
        <v>0.52059769098621866</v>
      </c>
      <c r="AV170" s="15">
        <f>(AV166+AV167+AV168+AV169)</f>
        <v>72597.133706891502</v>
      </c>
      <c r="AW170" s="16">
        <f t="shared" si="281"/>
        <v>22596.812345397258</v>
      </c>
      <c r="AX170" s="17">
        <f t="shared" si="282"/>
        <v>0.45193334222846193</v>
      </c>
      <c r="AZ170" s="15">
        <f>(AZ166+AZ167+AZ168+AZ169)</f>
        <v>72661.650020000001</v>
      </c>
      <c r="BA170" s="16">
        <f t="shared" si="218"/>
        <v>22661.328658505758</v>
      </c>
      <c r="BB170" s="17">
        <f t="shared" si="219"/>
        <v>0.45322366019746174</v>
      </c>
      <c r="BC170" s="51"/>
      <c r="BD170" s="15">
        <f>(BD166+BD167+BD168+BD169)</f>
        <v>72381.830600000001</v>
      </c>
      <c r="BE170" s="16">
        <f t="shared" si="257"/>
        <v>22381.509238505758</v>
      </c>
      <c r="BF170" s="17">
        <f t="shared" si="258"/>
        <v>0.44762730776650539</v>
      </c>
      <c r="BH170" s="15">
        <f>(BH166+BH167+BH168+BH169)</f>
        <v>72158.97871198607</v>
      </c>
      <c r="BI170" s="16">
        <f t="shared" si="279"/>
        <v>22158.657350491827</v>
      </c>
      <c r="BJ170" s="17">
        <f t="shared" si="280"/>
        <v>0.44317029865244906</v>
      </c>
    </row>
    <row r="171" spans="1:62" ht="12" customHeight="1" x14ac:dyDescent="0.25">
      <c r="A171" s="1"/>
      <c r="B171" s="59"/>
      <c r="C171" s="1"/>
      <c r="D171" s="7" t="s">
        <v>36</v>
      </c>
      <c r="E171" s="8"/>
      <c r="F171" s="31">
        <v>3050</v>
      </c>
      <c r="G171" s="8"/>
      <c r="H171" s="10">
        <v>1860</v>
      </c>
      <c r="I171" s="11">
        <f t="shared" si="259"/>
        <v>-1190</v>
      </c>
      <c r="J171" s="12">
        <f t="shared" si="260"/>
        <v>-0.39016393442622954</v>
      </c>
      <c r="K171" s="8"/>
      <c r="L171" s="10">
        <v>6380</v>
      </c>
      <c r="M171" s="11">
        <f t="shared" si="261"/>
        <v>4520</v>
      </c>
      <c r="N171" s="12">
        <f t="shared" si="262"/>
        <v>2.4301075268817205</v>
      </c>
      <c r="O171" s="8"/>
      <c r="P171" s="10">
        <v>3210</v>
      </c>
      <c r="Q171" s="11">
        <f t="shared" si="263"/>
        <v>-3170</v>
      </c>
      <c r="R171" s="12">
        <f t="shared" si="264"/>
        <v>-0.49686520376175547</v>
      </c>
      <c r="S171" s="8"/>
      <c r="T171" s="10">
        <v>7100</v>
      </c>
      <c r="U171" s="11">
        <f t="shared" si="265"/>
        <v>3890</v>
      </c>
      <c r="V171" s="12">
        <f t="shared" si="266"/>
        <v>1.2118380062305296</v>
      </c>
      <c r="W171" s="8"/>
      <c r="X171" s="10">
        <v>3880</v>
      </c>
      <c r="Y171" s="11">
        <f t="shared" si="267"/>
        <v>-3220</v>
      </c>
      <c r="Z171" s="12">
        <f t="shared" si="268"/>
        <v>-0.45352112676056333</v>
      </c>
      <c r="AA171" s="8"/>
      <c r="AB171" s="10">
        <v>2950</v>
      </c>
      <c r="AC171" s="11">
        <f t="shared" si="269"/>
        <v>-930</v>
      </c>
      <c r="AD171" s="12">
        <f t="shared" si="270"/>
        <v>-0.23969072164948457</v>
      </c>
      <c r="AE171" s="8"/>
      <c r="AF171" s="10">
        <v>3230</v>
      </c>
      <c r="AG171" s="11">
        <f t="shared" si="271"/>
        <v>280</v>
      </c>
      <c r="AH171" s="12">
        <f t="shared" si="272"/>
        <v>9.4915254237288194E-2</v>
      </c>
      <c r="AI171" s="8"/>
      <c r="AJ171" s="10">
        <v>3520</v>
      </c>
      <c r="AK171" s="11">
        <f t="shared" si="273"/>
        <v>290</v>
      </c>
      <c r="AL171" s="12">
        <f t="shared" si="274"/>
        <v>8.9783281733746056E-2</v>
      </c>
      <c r="AM171" s="8"/>
      <c r="AN171" s="10">
        <v>1433.8829525297617</v>
      </c>
      <c r="AO171" s="11">
        <f t="shared" si="275"/>
        <v>-2086.1170474702385</v>
      </c>
      <c r="AP171" s="12">
        <f t="shared" si="276"/>
        <v>-0.59264688848586311</v>
      </c>
      <c r="AR171" s="10">
        <v>2426.5686227130127</v>
      </c>
      <c r="AS171" s="11">
        <f t="shared" si="277"/>
        <v>992.68567018325098</v>
      </c>
      <c r="AT171" s="12">
        <f t="shared" si="278"/>
        <v>0.69230592945671199</v>
      </c>
      <c r="AV171" s="10">
        <v>2889.7973270734319</v>
      </c>
      <c r="AW171" s="11">
        <f t="shared" si="281"/>
        <v>1455.9143745436702</v>
      </c>
      <c r="AX171" s="12">
        <f t="shared" si="282"/>
        <v>1.0153648678053107</v>
      </c>
      <c r="AZ171" s="10">
        <v>2723.99</v>
      </c>
      <c r="BA171" s="11">
        <f t="shared" si="218"/>
        <v>1290.1070474702381</v>
      </c>
      <c r="BB171" s="12">
        <f t="shared" si="219"/>
        <v>0.89972967820988203</v>
      </c>
      <c r="BD171" s="10">
        <v>2746.4384</v>
      </c>
      <c r="BE171" s="11">
        <f t="shared" si="257"/>
        <v>1312.5554474702383</v>
      </c>
      <c r="BF171" s="12">
        <f t="shared" si="258"/>
        <v>0.91538534937913263</v>
      </c>
      <c r="BH171" s="10">
        <v>2713.0653060461746</v>
      </c>
      <c r="BI171" s="11">
        <f t="shared" si="279"/>
        <v>1279.1823535164128</v>
      </c>
      <c r="BJ171" s="12">
        <f t="shared" si="280"/>
        <v>0.89211072023667293</v>
      </c>
    </row>
    <row r="172" spans="1:62" ht="12" customHeight="1" x14ac:dyDescent="0.25">
      <c r="A172" s="1"/>
      <c r="B172" s="59"/>
      <c r="C172" s="1"/>
      <c r="D172" s="7" t="s">
        <v>37</v>
      </c>
      <c r="E172" s="8"/>
      <c r="F172" s="31">
        <v>1860</v>
      </c>
      <c r="G172" s="8"/>
      <c r="H172" s="10">
        <v>1230</v>
      </c>
      <c r="I172" s="11">
        <f t="shared" si="259"/>
        <v>-630</v>
      </c>
      <c r="J172" s="12">
        <f t="shared" si="260"/>
        <v>-0.33870967741935487</v>
      </c>
      <c r="K172" s="8"/>
      <c r="L172" s="10">
        <v>3470</v>
      </c>
      <c r="M172" s="11">
        <f t="shared" si="261"/>
        <v>2240</v>
      </c>
      <c r="N172" s="12">
        <f t="shared" si="262"/>
        <v>1.821138211382114</v>
      </c>
      <c r="O172" s="8"/>
      <c r="P172" s="10">
        <v>2160</v>
      </c>
      <c r="Q172" s="11">
        <f t="shared" si="263"/>
        <v>-1310</v>
      </c>
      <c r="R172" s="12">
        <f t="shared" si="264"/>
        <v>-0.37752161383285299</v>
      </c>
      <c r="S172" s="8"/>
      <c r="T172" s="10">
        <v>2580</v>
      </c>
      <c r="U172" s="11">
        <f t="shared" si="265"/>
        <v>420</v>
      </c>
      <c r="V172" s="12">
        <f t="shared" si="266"/>
        <v>0.19444444444444442</v>
      </c>
      <c r="W172" s="8"/>
      <c r="X172" s="10">
        <v>1330</v>
      </c>
      <c r="Y172" s="11">
        <f t="shared" si="267"/>
        <v>-1250</v>
      </c>
      <c r="Z172" s="12">
        <f t="shared" si="268"/>
        <v>-0.48449612403100772</v>
      </c>
      <c r="AA172" s="8"/>
      <c r="AB172" s="10">
        <v>2280</v>
      </c>
      <c r="AC172" s="11">
        <f t="shared" si="269"/>
        <v>950</v>
      </c>
      <c r="AD172" s="12">
        <f t="shared" si="270"/>
        <v>0.71428571428571419</v>
      </c>
      <c r="AE172" s="8"/>
      <c r="AF172" s="10">
        <v>2320</v>
      </c>
      <c r="AG172" s="11">
        <f t="shared" si="271"/>
        <v>40</v>
      </c>
      <c r="AH172" s="12">
        <f t="shared" si="272"/>
        <v>1.7543859649122862E-2</v>
      </c>
      <c r="AI172" s="8"/>
      <c r="AJ172" s="10">
        <v>2210</v>
      </c>
      <c r="AK172" s="11">
        <f t="shared" si="273"/>
        <v>-110</v>
      </c>
      <c r="AL172" s="12">
        <f t="shared" si="274"/>
        <v>-4.7413793103448287E-2</v>
      </c>
      <c r="AM172" s="8"/>
      <c r="AN172" s="10">
        <v>1879.172772247869</v>
      </c>
      <c r="AO172" s="11">
        <f t="shared" si="275"/>
        <v>-330.82722775213097</v>
      </c>
      <c r="AP172" s="12">
        <f t="shared" si="276"/>
        <v>-0.14969557816838508</v>
      </c>
      <c r="AR172" s="10">
        <v>3070.2651039721636</v>
      </c>
      <c r="AS172" s="11">
        <f t="shared" si="277"/>
        <v>1191.0923317242946</v>
      </c>
      <c r="AT172" s="12">
        <f t="shared" si="278"/>
        <v>0.63383864927944233</v>
      </c>
      <c r="AV172" s="10">
        <v>3235.8927566810553</v>
      </c>
      <c r="AW172" s="11">
        <f t="shared" si="281"/>
        <v>1356.7199844331863</v>
      </c>
      <c r="AX172" s="12">
        <f t="shared" si="282"/>
        <v>0.72197724683413544</v>
      </c>
      <c r="AZ172" s="10">
        <v>3083.96</v>
      </c>
      <c r="BA172" s="11">
        <f t="shared" si="218"/>
        <v>1204.787227752131</v>
      </c>
      <c r="BB172" s="12">
        <f t="shared" si="219"/>
        <v>0.64112637515014814</v>
      </c>
      <c r="BD172" s="10">
        <v>3040.1783999999998</v>
      </c>
      <c r="BE172" s="11">
        <f t="shared" si="257"/>
        <v>1161.0056277521307</v>
      </c>
      <c r="BF172" s="12">
        <f t="shared" si="258"/>
        <v>0.6178280384316841</v>
      </c>
      <c r="BH172" s="10">
        <v>2913.489245841517</v>
      </c>
      <c r="BI172" s="11">
        <f t="shared" si="279"/>
        <v>1034.316473593648</v>
      </c>
      <c r="BJ172" s="12">
        <f t="shared" si="280"/>
        <v>0.55041052577427307</v>
      </c>
    </row>
    <row r="173" spans="1:62" ht="12" customHeight="1" x14ac:dyDescent="0.25">
      <c r="A173" s="1"/>
      <c r="B173" s="59"/>
      <c r="C173" s="1"/>
      <c r="D173" s="7" t="s">
        <v>38</v>
      </c>
      <c r="E173" s="8"/>
      <c r="F173" s="31">
        <f>(F171+F172)</f>
        <v>4910</v>
      </c>
      <c r="G173" s="8"/>
      <c r="H173" s="10">
        <f>(H171+H172)</f>
        <v>3090</v>
      </c>
      <c r="I173" s="11">
        <f t="shared" si="259"/>
        <v>-1820</v>
      </c>
      <c r="J173" s="12">
        <f t="shared" si="260"/>
        <v>-0.37067209775967414</v>
      </c>
      <c r="K173" s="8"/>
      <c r="L173" s="10">
        <f>(L171+L172)</f>
        <v>9850</v>
      </c>
      <c r="M173" s="11">
        <f t="shared" si="261"/>
        <v>6760</v>
      </c>
      <c r="N173" s="12">
        <f t="shared" si="262"/>
        <v>2.1877022653721685</v>
      </c>
      <c r="O173" s="8"/>
      <c r="P173" s="10">
        <f>(P171+P172)</f>
        <v>5370</v>
      </c>
      <c r="Q173" s="11">
        <f t="shared" si="263"/>
        <v>-4480</v>
      </c>
      <c r="R173" s="12">
        <f t="shared" si="264"/>
        <v>-0.45482233502538072</v>
      </c>
      <c r="S173" s="8"/>
      <c r="T173" s="10">
        <f>(T171+T172)</f>
        <v>9680</v>
      </c>
      <c r="U173" s="11">
        <f t="shared" si="265"/>
        <v>4310</v>
      </c>
      <c r="V173" s="12">
        <f t="shared" si="266"/>
        <v>0.80260707635009321</v>
      </c>
      <c r="W173" s="8"/>
      <c r="X173" s="10">
        <f>SUM(X171:X172)</f>
        <v>5210</v>
      </c>
      <c r="Y173" s="11">
        <f t="shared" si="267"/>
        <v>-4470</v>
      </c>
      <c r="Z173" s="12">
        <f t="shared" si="268"/>
        <v>-0.46177685950413228</v>
      </c>
      <c r="AA173" s="8"/>
      <c r="AB173" s="10">
        <f>SUM(AB171:AB172)</f>
        <v>5230</v>
      </c>
      <c r="AC173" s="11">
        <f t="shared" si="269"/>
        <v>20</v>
      </c>
      <c r="AD173" s="12">
        <f t="shared" si="270"/>
        <v>3.8387715930903177E-3</v>
      </c>
      <c r="AE173" s="8"/>
      <c r="AF173" s="10">
        <f>SUM(AF171:AF172)</f>
        <v>5550</v>
      </c>
      <c r="AG173" s="11">
        <f t="shared" si="271"/>
        <v>320</v>
      </c>
      <c r="AH173" s="12">
        <f t="shared" si="272"/>
        <v>6.118546845124273E-2</v>
      </c>
      <c r="AI173" s="8"/>
      <c r="AJ173" s="10">
        <f>SUM(AJ171:AJ172)</f>
        <v>5730</v>
      </c>
      <c r="AK173" s="11">
        <f t="shared" si="273"/>
        <v>180</v>
      </c>
      <c r="AL173" s="12">
        <f t="shared" si="274"/>
        <v>3.2432432432432323E-2</v>
      </c>
      <c r="AM173" s="8"/>
      <c r="AN173" s="10">
        <f>SUM(AN171:AN172)</f>
        <v>3313.0557247776305</v>
      </c>
      <c r="AO173" s="11">
        <f t="shared" si="275"/>
        <v>-2416.9442752223695</v>
      </c>
      <c r="AP173" s="12">
        <f t="shared" si="276"/>
        <v>-0.42180528363392134</v>
      </c>
      <c r="AR173" s="10">
        <f>SUM(AR171:AR172)</f>
        <v>5496.8337266851759</v>
      </c>
      <c r="AS173" s="11">
        <f t="shared" si="277"/>
        <v>2183.7780019075453</v>
      </c>
      <c r="AT173" s="12">
        <f t="shared" si="278"/>
        <v>0.65914315463381423</v>
      </c>
      <c r="AV173" s="10">
        <f>SUM(AV171:AV172)</f>
        <v>6125.6900837544872</v>
      </c>
      <c r="AW173" s="11">
        <f t="shared" si="281"/>
        <v>2812.6343589768567</v>
      </c>
      <c r="AX173" s="12">
        <f t="shared" si="282"/>
        <v>0.84895473925831366</v>
      </c>
      <c r="AZ173" s="10">
        <f>SUM(AZ171:AZ172)</f>
        <v>5807.95</v>
      </c>
      <c r="BA173" s="11">
        <f t="shared" si="218"/>
        <v>2494.8942752223693</v>
      </c>
      <c r="BB173" s="12">
        <f t="shared" si="219"/>
        <v>0.75304929421005262</v>
      </c>
      <c r="BD173" s="10">
        <f>SUM(BD171:BD172)</f>
        <v>5786.6167999999998</v>
      </c>
      <c r="BE173" s="11">
        <f t="shared" si="257"/>
        <v>2473.5610752223693</v>
      </c>
      <c r="BF173" s="12">
        <f t="shared" si="258"/>
        <v>0.74661016315636908</v>
      </c>
      <c r="BH173" s="10">
        <f>SUM(BH171:BH172)</f>
        <v>5626.5545518876916</v>
      </c>
      <c r="BI173" s="11">
        <f t="shared" si="279"/>
        <v>2313.498827110061</v>
      </c>
      <c r="BJ173" s="12">
        <f t="shared" si="280"/>
        <v>0.69829758968673583</v>
      </c>
    </row>
    <row r="174" spans="1:62" ht="12" customHeight="1" x14ac:dyDescent="0.25">
      <c r="A174" s="1"/>
      <c r="B174" s="59"/>
      <c r="C174" s="1"/>
      <c r="D174" s="7" t="s">
        <v>39</v>
      </c>
      <c r="E174" s="8"/>
      <c r="F174" s="31">
        <v>9640</v>
      </c>
      <c r="G174" s="8"/>
      <c r="H174" s="10">
        <v>7750</v>
      </c>
      <c r="I174" s="11">
        <f t="shared" si="259"/>
        <v>-1890</v>
      </c>
      <c r="J174" s="12">
        <f t="shared" si="260"/>
        <v>-0.19605809128630702</v>
      </c>
      <c r="K174" s="8"/>
      <c r="L174" s="10">
        <v>14440</v>
      </c>
      <c r="M174" s="11">
        <f t="shared" si="261"/>
        <v>6690</v>
      </c>
      <c r="N174" s="12">
        <f t="shared" si="262"/>
        <v>0.86322580645161295</v>
      </c>
      <c r="O174" s="8"/>
      <c r="P174" s="10">
        <v>6530</v>
      </c>
      <c r="Q174" s="11">
        <f t="shared" si="263"/>
        <v>-7910</v>
      </c>
      <c r="R174" s="12">
        <f t="shared" si="264"/>
        <v>-0.54778393351800547</v>
      </c>
      <c r="S174" s="8"/>
      <c r="T174" s="10">
        <v>15360</v>
      </c>
      <c r="U174" s="11">
        <f t="shared" si="265"/>
        <v>8830</v>
      </c>
      <c r="V174" s="12">
        <f t="shared" si="266"/>
        <v>1.3522205206738134</v>
      </c>
      <c r="W174" s="8"/>
      <c r="X174" s="10">
        <v>6910</v>
      </c>
      <c r="Y174" s="11">
        <f t="shared" si="267"/>
        <v>-8450</v>
      </c>
      <c r="Z174" s="12">
        <f t="shared" si="268"/>
        <v>-0.55013020833333326</v>
      </c>
      <c r="AA174" s="8"/>
      <c r="AB174" s="10">
        <v>9620</v>
      </c>
      <c r="AC174" s="11">
        <f t="shared" si="269"/>
        <v>2710</v>
      </c>
      <c r="AD174" s="12">
        <f t="shared" si="270"/>
        <v>0.3921852387843705</v>
      </c>
      <c r="AE174" s="8"/>
      <c r="AF174" s="10">
        <v>12170</v>
      </c>
      <c r="AG174" s="11">
        <f t="shared" si="271"/>
        <v>2550</v>
      </c>
      <c r="AH174" s="12">
        <f t="shared" si="272"/>
        <v>0.26507276507276512</v>
      </c>
      <c r="AI174" s="8"/>
      <c r="AJ174" s="10">
        <v>13400</v>
      </c>
      <c r="AK174" s="11">
        <f t="shared" si="273"/>
        <v>1230</v>
      </c>
      <c r="AL174" s="12">
        <f t="shared" si="274"/>
        <v>0.10106820049301568</v>
      </c>
      <c r="AM174" s="8"/>
      <c r="AN174" s="10">
        <v>7530.051652088343</v>
      </c>
      <c r="AO174" s="11">
        <f t="shared" si="275"/>
        <v>-5869.948347911657</v>
      </c>
      <c r="AP174" s="12">
        <f t="shared" si="276"/>
        <v>-0.43805584685907883</v>
      </c>
      <c r="AR174" s="10">
        <v>8179.5472589181591</v>
      </c>
      <c r="AS174" s="11">
        <f t="shared" si="277"/>
        <v>649.4956068298161</v>
      </c>
      <c r="AT174" s="12">
        <f t="shared" si="278"/>
        <v>8.6253804998759787E-2</v>
      </c>
      <c r="AV174" s="10">
        <v>9364.352786039155</v>
      </c>
      <c r="AW174" s="11">
        <f t="shared" si="281"/>
        <v>1834.3011339508121</v>
      </c>
      <c r="AX174" s="12">
        <f t="shared" si="282"/>
        <v>0.24359741721586947</v>
      </c>
      <c r="AZ174" s="10">
        <v>8880.68</v>
      </c>
      <c r="BA174" s="11">
        <f t="shared" si="218"/>
        <v>1350.6283479116573</v>
      </c>
      <c r="BB174" s="12">
        <f t="shared" si="219"/>
        <v>0.17936508410763441</v>
      </c>
      <c r="BD174" s="10">
        <v>8953.8847999999998</v>
      </c>
      <c r="BE174" s="11">
        <f t="shared" si="257"/>
        <v>1423.8331479116569</v>
      </c>
      <c r="BF174" s="12">
        <f t="shared" si="258"/>
        <v>0.18908677040970612</v>
      </c>
      <c r="BH174" s="10">
        <v>8554.929480426772</v>
      </c>
      <c r="BI174" s="11">
        <f t="shared" si="279"/>
        <v>1024.877828338429</v>
      </c>
      <c r="BJ174" s="12">
        <f t="shared" si="280"/>
        <v>0.13610501968524935</v>
      </c>
    </row>
    <row r="175" spans="1:62" ht="12" customHeight="1" x14ac:dyDescent="0.25">
      <c r="A175" s="1"/>
      <c r="B175" s="59"/>
      <c r="C175" s="1"/>
      <c r="D175" s="7" t="s">
        <v>40</v>
      </c>
      <c r="E175" s="8"/>
      <c r="F175" s="31">
        <v>2840</v>
      </c>
      <c r="G175" s="8"/>
      <c r="H175" s="10">
        <v>2740</v>
      </c>
      <c r="I175" s="11">
        <f t="shared" si="259"/>
        <v>-100</v>
      </c>
      <c r="J175" s="12">
        <f t="shared" si="260"/>
        <v>-3.5211267605633756E-2</v>
      </c>
      <c r="K175" s="8"/>
      <c r="L175" s="10">
        <v>7960</v>
      </c>
      <c r="M175" s="11">
        <f t="shared" si="261"/>
        <v>5220</v>
      </c>
      <c r="N175" s="12">
        <f t="shared" si="262"/>
        <v>1.9051094890510947</v>
      </c>
      <c r="O175" s="8"/>
      <c r="P175" s="10">
        <v>2930</v>
      </c>
      <c r="Q175" s="11">
        <f t="shared" si="263"/>
        <v>-5030</v>
      </c>
      <c r="R175" s="12">
        <f t="shared" si="264"/>
        <v>-0.63190954773869346</v>
      </c>
      <c r="S175" s="8"/>
      <c r="T175" s="10">
        <v>7180</v>
      </c>
      <c r="U175" s="11">
        <f t="shared" si="265"/>
        <v>4250</v>
      </c>
      <c r="V175" s="12">
        <f t="shared" si="266"/>
        <v>1.4505119453924915</v>
      </c>
      <c r="W175" s="8"/>
      <c r="X175" s="10">
        <v>3920</v>
      </c>
      <c r="Y175" s="11">
        <f t="shared" si="267"/>
        <v>-3260</v>
      </c>
      <c r="Z175" s="12">
        <f t="shared" si="268"/>
        <v>-0.45403899721448471</v>
      </c>
      <c r="AA175" s="8"/>
      <c r="AB175" s="10">
        <v>5310</v>
      </c>
      <c r="AC175" s="11">
        <f t="shared" si="269"/>
        <v>1390</v>
      </c>
      <c r="AD175" s="12">
        <f t="shared" si="270"/>
        <v>0.35459183673469385</v>
      </c>
      <c r="AE175" s="8"/>
      <c r="AF175" s="10">
        <v>5360</v>
      </c>
      <c r="AG175" s="11">
        <f t="shared" si="271"/>
        <v>50</v>
      </c>
      <c r="AH175" s="12">
        <f t="shared" si="272"/>
        <v>9.4161958568739212E-3</v>
      </c>
      <c r="AI175" s="8"/>
      <c r="AJ175" s="10">
        <v>7670</v>
      </c>
      <c r="AK175" s="11">
        <f t="shared" si="273"/>
        <v>2310</v>
      </c>
      <c r="AL175" s="12">
        <f t="shared" si="274"/>
        <v>0.43097014925373145</v>
      </c>
      <c r="AM175" s="8"/>
      <c r="AN175" s="10">
        <v>3047.5926907896082</v>
      </c>
      <c r="AO175" s="11">
        <f t="shared" si="275"/>
        <v>-4622.4073092103918</v>
      </c>
      <c r="AP175" s="12">
        <f t="shared" si="276"/>
        <v>-0.60266066612912539</v>
      </c>
      <c r="AR175" s="10">
        <v>4149.7813306503976</v>
      </c>
      <c r="AS175" s="11">
        <f t="shared" si="277"/>
        <v>1102.1886398607894</v>
      </c>
      <c r="AT175" s="12">
        <f t="shared" si="278"/>
        <v>0.3616587752004421</v>
      </c>
      <c r="AV175" s="10">
        <v>5380.8942526286428</v>
      </c>
      <c r="AW175" s="11">
        <f t="shared" si="281"/>
        <v>2333.3015618390345</v>
      </c>
      <c r="AX175" s="12">
        <f t="shared" si="282"/>
        <v>0.76562119632676162</v>
      </c>
      <c r="AZ175" s="10">
        <v>4156.9799999999996</v>
      </c>
      <c r="BA175" s="11">
        <f t="shared" si="218"/>
        <v>1109.3873092103913</v>
      </c>
      <c r="BB175" s="12">
        <f t="shared" si="219"/>
        <v>0.3640208590088716</v>
      </c>
      <c r="BD175" s="10">
        <v>4243.4740000000002</v>
      </c>
      <c r="BE175" s="11">
        <f t="shared" si="257"/>
        <v>1195.8813092103919</v>
      </c>
      <c r="BF175" s="12">
        <f t="shared" si="258"/>
        <v>0.39240194820802921</v>
      </c>
      <c r="BH175" s="10">
        <v>3966.5366108706166</v>
      </c>
      <c r="BI175" s="11">
        <f t="shared" si="279"/>
        <v>918.9439200810084</v>
      </c>
      <c r="BJ175" s="12">
        <f t="shared" si="280"/>
        <v>0.30153108151828412</v>
      </c>
    </row>
    <row r="176" spans="1:62" ht="12" customHeight="1" x14ac:dyDescent="0.25">
      <c r="A176" s="1"/>
      <c r="B176" s="59"/>
      <c r="C176" s="1"/>
      <c r="D176" s="7" t="s">
        <v>41</v>
      </c>
      <c r="E176" s="8"/>
      <c r="F176" s="31">
        <v>3120</v>
      </c>
      <c r="G176" s="8"/>
      <c r="H176" s="10">
        <v>2160</v>
      </c>
      <c r="I176" s="11">
        <f t="shared" si="259"/>
        <v>-960</v>
      </c>
      <c r="J176" s="12">
        <f t="shared" si="260"/>
        <v>-0.30769230769230771</v>
      </c>
      <c r="K176" s="8"/>
      <c r="L176" s="10">
        <v>3530</v>
      </c>
      <c r="M176" s="11">
        <f t="shared" si="261"/>
        <v>1370</v>
      </c>
      <c r="N176" s="12">
        <f t="shared" si="262"/>
        <v>0.6342592592592593</v>
      </c>
      <c r="O176" s="8"/>
      <c r="P176" s="10">
        <v>1380</v>
      </c>
      <c r="Q176" s="11">
        <f t="shared" si="263"/>
        <v>-2150</v>
      </c>
      <c r="R176" s="12">
        <f t="shared" si="264"/>
        <v>-0.60906515580736542</v>
      </c>
      <c r="S176" s="8"/>
      <c r="T176" s="10">
        <v>3580</v>
      </c>
      <c r="U176" s="11">
        <f t="shared" si="265"/>
        <v>2200</v>
      </c>
      <c r="V176" s="12">
        <f t="shared" si="266"/>
        <v>1.5942028985507246</v>
      </c>
      <c r="W176" s="8"/>
      <c r="X176" s="10">
        <v>950</v>
      </c>
      <c r="Y176" s="11">
        <f t="shared" si="267"/>
        <v>-2630</v>
      </c>
      <c r="Z176" s="12">
        <f t="shared" si="268"/>
        <v>-0.73463687150837986</v>
      </c>
      <c r="AA176" s="8"/>
      <c r="AB176" s="10">
        <v>1790</v>
      </c>
      <c r="AC176" s="11">
        <f t="shared" si="269"/>
        <v>840</v>
      </c>
      <c r="AD176" s="12">
        <f t="shared" si="270"/>
        <v>0.88421052631578956</v>
      </c>
      <c r="AE176" s="8"/>
      <c r="AF176" s="10">
        <v>2300</v>
      </c>
      <c r="AG176" s="11">
        <f t="shared" si="271"/>
        <v>510</v>
      </c>
      <c r="AH176" s="12">
        <f t="shared" si="272"/>
        <v>0.28491620111731852</v>
      </c>
      <c r="AI176" s="8"/>
      <c r="AJ176" s="10">
        <v>2420</v>
      </c>
      <c r="AK176" s="11">
        <f t="shared" si="273"/>
        <v>120</v>
      </c>
      <c r="AL176" s="12">
        <f t="shared" si="274"/>
        <v>5.2173913043478182E-2</v>
      </c>
      <c r="AM176" s="8"/>
      <c r="AN176" s="10">
        <v>442.72943627391601</v>
      </c>
      <c r="AO176" s="11">
        <f t="shared" si="275"/>
        <v>-1977.270563726084</v>
      </c>
      <c r="AP176" s="12">
        <f t="shared" si="276"/>
        <v>-0.81705395195292729</v>
      </c>
      <c r="AR176" s="10">
        <v>1621.8912059890063</v>
      </c>
      <c r="AS176" s="11">
        <f t="shared" si="277"/>
        <v>1179.1617697150903</v>
      </c>
      <c r="AT176" s="12">
        <f t="shared" si="278"/>
        <v>2.6633913923571702</v>
      </c>
      <c r="AV176" s="10">
        <v>2226.0487912677954</v>
      </c>
      <c r="AW176" s="11">
        <f t="shared" si="281"/>
        <v>1783.3193549938794</v>
      </c>
      <c r="AX176" s="12">
        <f t="shared" si="282"/>
        <v>4.0280117129834183</v>
      </c>
      <c r="AZ176" s="10">
        <v>2208.6799999999998</v>
      </c>
      <c r="BA176" s="11">
        <f t="shared" si="218"/>
        <v>1765.9505637260838</v>
      </c>
      <c r="BB176" s="12">
        <f t="shared" si="219"/>
        <v>3.9887805486543098</v>
      </c>
      <c r="BD176" s="10">
        <v>2034.1661999999999</v>
      </c>
      <c r="BE176" s="11">
        <f t="shared" si="257"/>
        <v>1591.4367637260839</v>
      </c>
      <c r="BF176" s="12">
        <f t="shared" si="258"/>
        <v>3.5946034605692319</v>
      </c>
      <c r="BH176" s="10">
        <v>1945.3706209358227</v>
      </c>
      <c r="BI176" s="11">
        <f t="shared" si="279"/>
        <v>1502.6411846619067</v>
      </c>
      <c r="BJ176" s="12">
        <f t="shared" si="280"/>
        <v>3.3940394777189038</v>
      </c>
    </row>
    <row r="177" spans="1:62" ht="12" customHeight="1" x14ac:dyDescent="0.25">
      <c r="A177" s="1"/>
      <c r="B177" s="59"/>
      <c r="C177" s="1"/>
      <c r="D177" s="13" t="s">
        <v>16</v>
      </c>
      <c r="E177" s="8"/>
      <c r="F177" s="32">
        <f>(F173+F174+F175+F176)</f>
        <v>20510</v>
      </c>
      <c r="G177" s="8"/>
      <c r="H177" s="15">
        <f>(H173+H174+H175+H176)</f>
        <v>15740</v>
      </c>
      <c r="I177" s="16">
        <f t="shared" si="259"/>
        <v>-4770</v>
      </c>
      <c r="J177" s="17">
        <f t="shared" si="260"/>
        <v>-0.23256947830326669</v>
      </c>
      <c r="K177" s="8"/>
      <c r="L177" s="15">
        <f>(L173+L174+L175+L176)</f>
        <v>35780</v>
      </c>
      <c r="M177" s="16">
        <f t="shared" si="261"/>
        <v>20040</v>
      </c>
      <c r="N177" s="17">
        <f t="shared" si="262"/>
        <v>1.2731893265565439</v>
      </c>
      <c r="O177" s="8"/>
      <c r="P177" s="15">
        <f>(P173+P174+P175+P176)</f>
        <v>16210</v>
      </c>
      <c r="Q177" s="16">
        <f t="shared" si="263"/>
        <v>-19570</v>
      </c>
      <c r="R177" s="17">
        <f t="shared" si="264"/>
        <v>-0.54695360536612636</v>
      </c>
      <c r="S177" s="8"/>
      <c r="T177" s="15">
        <f>(T173+T174+T175+T176)</f>
        <v>35800</v>
      </c>
      <c r="U177" s="16">
        <f t="shared" si="265"/>
        <v>19590</v>
      </c>
      <c r="V177" s="17">
        <f t="shared" si="266"/>
        <v>1.2085132634176436</v>
      </c>
      <c r="W177" s="8"/>
      <c r="X177" s="15">
        <f>(X173+X174+X175+X176)</f>
        <v>16990</v>
      </c>
      <c r="Y177" s="16">
        <f t="shared" si="267"/>
        <v>-18810</v>
      </c>
      <c r="Z177" s="17">
        <f t="shared" si="268"/>
        <v>-0.52541899441340778</v>
      </c>
      <c r="AA177" s="8"/>
      <c r="AB177" s="15">
        <f>(AB173+AB174+AB175+AB176)</f>
        <v>21950</v>
      </c>
      <c r="AC177" s="16">
        <f t="shared" si="269"/>
        <v>4960</v>
      </c>
      <c r="AD177" s="17">
        <f t="shared" si="270"/>
        <v>0.29193643319599771</v>
      </c>
      <c r="AE177" s="8"/>
      <c r="AF177" s="15">
        <f>(AF173+AF174+AF175+AF176)</f>
        <v>25380</v>
      </c>
      <c r="AG177" s="16">
        <f t="shared" si="271"/>
        <v>3430</v>
      </c>
      <c r="AH177" s="17">
        <f t="shared" si="272"/>
        <v>0.15626423690205016</v>
      </c>
      <c r="AI177" s="8"/>
      <c r="AJ177" s="15">
        <f>(AJ173+AJ174+AJ175+AJ176)</f>
        <v>29220</v>
      </c>
      <c r="AK177" s="16">
        <f t="shared" si="273"/>
        <v>3840</v>
      </c>
      <c r="AL177" s="17">
        <f t="shared" si="274"/>
        <v>0.15130023640661938</v>
      </c>
      <c r="AM177" s="8"/>
      <c r="AN177" s="15">
        <f>(AN173+AN174+AN175+AN176)</f>
        <v>14333.429503929498</v>
      </c>
      <c r="AO177" s="16">
        <f t="shared" si="275"/>
        <v>-14886.570496070502</v>
      </c>
      <c r="AP177" s="17">
        <f t="shared" si="276"/>
        <v>-0.50946510937955169</v>
      </c>
      <c r="AR177" s="15">
        <f>(AR173+AR174+AR175+AR176)</f>
        <v>19448.053522242739</v>
      </c>
      <c r="AS177" s="16">
        <f t="shared" si="277"/>
        <v>5114.6240183132413</v>
      </c>
      <c r="AT177" s="17">
        <f t="shared" si="278"/>
        <v>0.35683183964529008</v>
      </c>
      <c r="AV177" s="15">
        <f>(AV173+AV174+AV175+AV176)</f>
        <v>23096.985913690081</v>
      </c>
      <c r="AW177" s="16">
        <f t="shared" si="281"/>
        <v>8763.5564097605838</v>
      </c>
      <c r="AX177" s="17">
        <f t="shared" si="282"/>
        <v>0.6114068100281278</v>
      </c>
      <c r="AZ177" s="15">
        <f>(AZ173+AZ174+AZ175+AZ176)</f>
        <v>21054.29</v>
      </c>
      <c r="BA177" s="16">
        <f t="shared" si="218"/>
        <v>6720.8604960705034</v>
      </c>
      <c r="BB177" s="17">
        <f t="shared" si="219"/>
        <v>0.46889409783108671</v>
      </c>
      <c r="BD177" s="15">
        <f>(BD173+BD174+BD175+BD176)</f>
        <v>21018.141799999998</v>
      </c>
      <c r="BE177" s="16">
        <f t="shared" si="257"/>
        <v>6684.7122960705001</v>
      </c>
      <c r="BF177" s="17">
        <f t="shared" si="258"/>
        <v>0.46637214731044607</v>
      </c>
      <c r="BH177" s="15">
        <f>(BH173+BH174+BH175+BH176)</f>
        <v>20093.391264120906</v>
      </c>
      <c r="BI177" s="16">
        <f t="shared" si="279"/>
        <v>5759.9617601914088</v>
      </c>
      <c r="BJ177" s="17">
        <f t="shared" si="280"/>
        <v>0.40185510094512411</v>
      </c>
    </row>
    <row r="178" spans="1:62" ht="12" customHeight="1" x14ac:dyDescent="0.25">
      <c r="A178" s="1"/>
      <c r="B178" s="59"/>
      <c r="C178" s="1"/>
      <c r="D178" s="7" t="s">
        <v>36</v>
      </c>
      <c r="E178" s="8"/>
      <c r="F178" s="31">
        <v>11210</v>
      </c>
      <c r="G178" s="8"/>
      <c r="H178" s="10">
        <v>11680</v>
      </c>
      <c r="I178" s="11">
        <f t="shared" si="259"/>
        <v>470</v>
      </c>
      <c r="J178" s="12">
        <f t="shared" si="260"/>
        <v>4.1926851025869682E-2</v>
      </c>
      <c r="K178" s="8"/>
      <c r="L178" s="10">
        <v>19370</v>
      </c>
      <c r="M178" s="11">
        <f t="shared" si="261"/>
        <v>7690</v>
      </c>
      <c r="N178" s="12">
        <f t="shared" si="262"/>
        <v>0.65839041095890405</v>
      </c>
      <c r="O178" s="8"/>
      <c r="P178" s="10">
        <v>11540</v>
      </c>
      <c r="Q178" s="11">
        <f t="shared" si="263"/>
        <v>-7830</v>
      </c>
      <c r="R178" s="12">
        <f t="shared" si="264"/>
        <v>-0.40423335054207532</v>
      </c>
      <c r="S178" s="8"/>
      <c r="T178" s="10">
        <v>16980</v>
      </c>
      <c r="U178" s="11">
        <f t="shared" si="265"/>
        <v>5440</v>
      </c>
      <c r="V178" s="12">
        <f t="shared" si="266"/>
        <v>0.47140381282495669</v>
      </c>
      <c r="W178" s="8"/>
      <c r="X178" s="10">
        <v>10350</v>
      </c>
      <c r="Y178" s="11">
        <f t="shared" si="267"/>
        <v>-6630</v>
      </c>
      <c r="Z178" s="12">
        <f t="shared" si="268"/>
        <v>-0.39045936395759717</v>
      </c>
      <c r="AA178" s="8"/>
      <c r="AB178" s="10">
        <v>13280</v>
      </c>
      <c r="AC178" s="11">
        <f t="shared" si="269"/>
        <v>2930</v>
      </c>
      <c r="AD178" s="12">
        <f t="shared" si="270"/>
        <v>0.2830917874396135</v>
      </c>
      <c r="AE178" s="8"/>
      <c r="AF178" s="10">
        <v>16379.999999999998</v>
      </c>
      <c r="AG178" s="11">
        <f t="shared" si="271"/>
        <v>3099.9999999999982</v>
      </c>
      <c r="AH178" s="12">
        <f t="shared" si="272"/>
        <v>0.23343373493975883</v>
      </c>
      <c r="AI178" s="8"/>
      <c r="AJ178" s="10">
        <v>13780</v>
      </c>
      <c r="AK178" s="11">
        <f t="shared" si="273"/>
        <v>-2599.9999999999982</v>
      </c>
      <c r="AL178" s="12">
        <f t="shared" si="274"/>
        <v>-0.15873015873015861</v>
      </c>
      <c r="AM178" s="8"/>
      <c r="AN178" s="10">
        <v>8874.6140621583836</v>
      </c>
      <c r="AO178" s="11">
        <f t="shared" si="275"/>
        <v>-4905.3859378416164</v>
      </c>
      <c r="AP178" s="12">
        <f t="shared" si="276"/>
        <v>-0.35597866022072688</v>
      </c>
      <c r="AR178" s="10">
        <v>13165.164022468623</v>
      </c>
      <c r="AS178" s="11">
        <f t="shared" si="277"/>
        <v>4290.5499603102398</v>
      </c>
      <c r="AT178" s="12">
        <f t="shared" si="278"/>
        <v>0.48346327291068025</v>
      </c>
      <c r="AV178" s="10">
        <v>11516.363260925122</v>
      </c>
      <c r="AW178" s="11">
        <f t="shared" si="281"/>
        <v>2641.7491987667381</v>
      </c>
      <c r="AX178" s="12">
        <f t="shared" si="282"/>
        <v>0.29767482622497754</v>
      </c>
      <c r="AZ178" s="10">
        <v>11387.64</v>
      </c>
      <c r="BA178" s="11">
        <f t="shared" si="218"/>
        <v>2513.0259378416158</v>
      </c>
      <c r="BB178" s="12">
        <f t="shared" si="219"/>
        <v>0.28317016607597978</v>
      </c>
      <c r="BD178" s="10">
        <v>11249.531300000001</v>
      </c>
      <c r="BE178" s="11">
        <f t="shared" si="257"/>
        <v>2374.917237841617</v>
      </c>
      <c r="BF178" s="12">
        <f t="shared" si="258"/>
        <v>0.26760794567600787</v>
      </c>
      <c r="BH178" s="10">
        <v>11431.744356604657</v>
      </c>
      <c r="BI178" s="11">
        <f t="shared" si="279"/>
        <v>2557.1302944462732</v>
      </c>
      <c r="BJ178" s="12">
        <f t="shared" si="280"/>
        <v>0.28813988715858097</v>
      </c>
    </row>
    <row r="179" spans="1:62" ht="12" customHeight="1" x14ac:dyDescent="0.25">
      <c r="A179" s="1"/>
      <c r="B179" s="59"/>
      <c r="C179" s="1"/>
      <c r="D179" s="7" t="s">
        <v>37</v>
      </c>
      <c r="E179" s="8"/>
      <c r="F179" s="31">
        <v>6120</v>
      </c>
      <c r="G179" s="8"/>
      <c r="H179" s="10">
        <v>6430</v>
      </c>
      <c r="I179" s="11">
        <f t="shared" si="259"/>
        <v>310</v>
      </c>
      <c r="J179" s="12">
        <f t="shared" si="260"/>
        <v>5.0653594771241872E-2</v>
      </c>
      <c r="K179" s="8"/>
      <c r="L179" s="10">
        <v>6260</v>
      </c>
      <c r="M179" s="11">
        <f t="shared" si="261"/>
        <v>-170</v>
      </c>
      <c r="N179" s="12">
        <f t="shared" si="262"/>
        <v>-2.6438569206842955E-2</v>
      </c>
      <c r="O179" s="8"/>
      <c r="P179" s="10">
        <v>5190</v>
      </c>
      <c r="Q179" s="11">
        <f t="shared" si="263"/>
        <v>-1070</v>
      </c>
      <c r="R179" s="12">
        <f t="shared" si="264"/>
        <v>-0.17092651757188504</v>
      </c>
      <c r="S179" s="8"/>
      <c r="T179" s="10">
        <v>8109.9999999999991</v>
      </c>
      <c r="U179" s="11">
        <f t="shared" si="265"/>
        <v>2919.9999999999991</v>
      </c>
      <c r="V179" s="12">
        <f t="shared" si="266"/>
        <v>0.56262042389209999</v>
      </c>
      <c r="W179" s="8"/>
      <c r="X179" s="10">
        <v>5140</v>
      </c>
      <c r="Y179" s="11">
        <f t="shared" si="267"/>
        <v>-2969.9999999999991</v>
      </c>
      <c r="Z179" s="12">
        <f t="shared" si="268"/>
        <v>-0.36621454993834768</v>
      </c>
      <c r="AA179" s="8"/>
      <c r="AB179" s="10">
        <v>4790</v>
      </c>
      <c r="AC179" s="11">
        <f t="shared" si="269"/>
        <v>-350</v>
      </c>
      <c r="AD179" s="12">
        <f t="shared" si="270"/>
        <v>-6.8093385214007762E-2</v>
      </c>
      <c r="AE179" s="8"/>
      <c r="AF179" s="10">
        <v>6250</v>
      </c>
      <c r="AG179" s="11">
        <f t="shared" si="271"/>
        <v>1460</v>
      </c>
      <c r="AH179" s="12">
        <f t="shared" si="272"/>
        <v>0.30480167014613779</v>
      </c>
      <c r="AI179" s="8"/>
      <c r="AJ179" s="10">
        <v>7500</v>
      </c>
      <c r="AK179" s="11">
        <f t="shared" si="273"/>
        <v>1250</v>
      </c>
      <c r="AL179" s="12">
        <f t="shared" si="274"/>
        <v>0.19999999999999996</v>
      </c>
      <c r="AM179" s="8"/>
      <c r="AN179" s="10">
        <v>5650.4693203824208</v>
      </c>
      <c r="AO179" s="11">
        <f t="shared" si="275"/>
        <v>-1849.5306796175792</v>
      </c>
      <c r="AP179" s="12">
        <f t="shared" si="276"/>
        <v>-0.24660409061567723</v>
      </c>
      <c r="AR179" s="10">
        <v>8226.2363784846657</v>
      </c>
      <c r="AS179" s="11">
        <f t="shared" si="277"/>
        <v>2575.7670581022448</v>
      </c>
      <c r="AT179" s="12">
        <f t="shared" si="278"/>
        <v>0.45585010944328386</v>
      </c>
      <c r="AV179" s="10">
        <v>6774.3723682283853</v>
      </c>
      <c r="AW179" s="11">
        <f t="shared" si="281"/>
        <v>1123.9030478459645</v>
      </c>
      <c r="AX179" s="12">
        <f t="shared" si="282"/>
        <v>0.19890437132218586</v>
      </c>
      <c r="AZ179" s="10">
        <v>6837.18</v>
      </c>
      <c r="BA179" s="11">
        <f t="shared" si="218"/>
        <v>1186.7106796175794</v>
      </c>
      <c r="BB179" s="12">
        <f t="shared" si="219"/>
        <v>0.21001984301319299</v>
      </c>
      <c r="BD179" s="10">
        <v>6900.6346999999996</v>
      </c>
      <c r="BE179" s="11">
        <f t="shared" si="257"/>
        <v>1250.1653796175788</v>
      </c>
      <c r="BF179" s="12">
        <f t="shared" si="258"/>
        <v>0.22124983054203518</v>
      </c>
      <c r="BH179" s="10">
        <v>7128.3398902611279</v>
      </c>
      <c r="BI179" s="11">
        <f t="shared" si="279"/>
        <v>1477.8705698787071</v>
      </c>
      <c r="BJ179" s="12">
        <f t="shared" si="280"/>
        <v>0.26154828671447161</v>
      </c>
    </row>
    <row r="180" spans="1:62" ht="12" customHeight="1" x14ac:dyDescent="0.25">
      <c r="A180" s="1"/>
      <c r="B180" s="59"/>
      <c r="C180" s="1"/>
      <c r="D180" s="7" t="s">
        <v>38</v>
      </c>
      <c r="E180" s="8"/>
      <c r="F180" s="31">
        <f>(F178+F179)</f>
        <v>17330</v>
      </c>
      <c r="G180" s="8"/>
      <c r="H180" s="10">
        <f>(H178+H179)</f>
        <v>18110</v>
      </c>
      <c r="I180" s="11">
        <f t="shared" si="259"/>
        <v>780</v>
      </c>
      <c r="J180" s="12">
        <f t="shared" si="260"/>
        <v>4.5008655510675233E-2</v>
      </c>
      <c r="K180" s="8"/>
      <c r="L180" s="10">
        <f>(L178+L179)</f>
        <v>25630</v>
      </c>
      <c r="M180" s="11">
        <f t="shared" si="261"/>
        <v>7520</v>
      </c>
      <c r="N180" s="12">
        <f t="shared" si="262"/>
        <v>0.41524019878520146</v>
      </c>
      <c r="O180" s="8"/>
      <c r="P180" s="10">
        <f>(P178+P179)</f>
        <v>16730</v>
      </c>
      <c r="Q180" s="11">
        <f t="shared" si="263"/>
        <v>-8900</v>
      </c>
      <c r="R180" s="12">
        <f t="shared" si="264"/>
        <v>-0.34724931720639873</v>
      </c>
      <c r="S180" s="8"/>
      <c r="T180" s="10">
        <f>(T178+T179)</f>
        <v>25090</v>
      </c>
      <c r="U180" s="11">
        <f t="shared" si="265"/>
        <v>8360</v>
      </c>
      <c r="V180" s="12">
        <f t="shared" si="266"/>
        <v>0.49970113568439922</v>
      </c>
      <c r="W180" s="8"/>
      <c r="X180" s="10">
        <f>SUM(X178:X179)</f>
        <v>15490</v>
      </c>
      <c r="Y180" s="11">
        <f t="shared" si="267"/>
        <v>-9600</v>
      </c>
      <c r="Z180" s="12">
        <f t="shared" si="268"/>
        <v>-0.38262255878836193</v>
      </c>
      <c r="AA180" s="8"/>
      <c r="AB180" s="10">
        <f>SUM(AB178:AB179)</f>
        <v>18070</v>
      </c>
      <c r="AC180" s="11">
        <f t="shared" si="269"/>
        <v>2580</v>
      </c>
      <c r="AD180" s="12">
        <f t="shared" si="270"/>
        <v>0.16655907036797934</v>
      </c>
      <c r="AE180" s="8"/>
      <c r="AF180" s="10">
        <f>SUM(AF178:AF179)</f>
        <v>22630</v>
      </c>
      <c r="AG180" s="11">
        <f t="shared" si="271"/>
        <v>4560</v>
      </c>
      <c r="AH180" s="12">
        <f t="shared" si="272"/>
        <v>0.25235196458218034</v>
      </c>
      <c r="AI180" s="8"/>
      <c r="AJ180" s="10">
        <f>SUM(AJ178:AJ179)</f>
        <v>21280</v>
      </c>
      <c r="AK180" s="11">
        <f t="shared" si="273"/>
        <v>-1350</v>
      </c>
      <c r="AL180" s="12">
        <f t="shared" si="274"/>
        <v>-5.9655324790101605E-2</v>
      </c>
      <c r="AM180" s="8"/>
      <c r="AN180" s="10">
        <f>SUM(AN178:AN179)</f>
        <v>14525.083382540804</v>
      </c>
      <c r="AO180" s="11">
        <f t="shared" si="275"/>
        <v>-6754.9166174591955</v>
      </c>
      <c r="AP180" s="12">
        <f t="shared" si="276"/>
        <v>-0.31743029217383434</v>
      </c>
      <c r="AR180" s="10">
        <f>SUM(AR178:AR179)</f>
        <v>21391.400400953287</v>
      </c>
      <c r="AS180" s="11">
        <f t="shared" si="277"/>
        <v>6866.3170184124829</v>
      </c>
      <c r="AT180" s="12">
        <f t="shared" si="278"/>
        <v>0.47272134951499267</v>
      </c>
      <c r="AV180" s="10">
        <f>SUM(AV178:AV179)</f>
        <v>18290.735629153507</v>
      </c>
      <c r="AW180" s="11">
        <f t="shared" si="281"/>
        <v>3765.6522466127026</v>
      </c>
      <c r="AX180" s="12">
        <f t="shared" si="282"/>
        <v>0.25925167845432329</v>
      </c>
      <c r="AZ180" s="10">
        <f>SUM(AZ178:AZ179)</f>
        <v>18224.82</v>
      </c>
      <c r="BA180" s="11">
        <f t="shared" si="218"/>
        <v>3699.7366174591953</v>
      </c>
      <c r="BB180" s="12">
        <f t="shared" si="219"/>
        <v>0.25471362332461989</v>
      </c>
      <c r="BD180" s="10">
        <f>SUM(BD178:BD179)</f>
        <v>18150.166000000001</v>
      </c>
      <c r="BE180" s="11">
        <f t="shared" si="257"/>
        <v>3625.0826174591966</v>
      </c>
      <c r="BF180" s="12">
        <f t="shared" si="258"/>
        <v>0.24957396264014275</v>
      </c>
      <c r="BH180" s="10">
        <f>SUM(BH178:BH179)</f>
        <v>18560.084246865787</v>
      </c>
      <c r="BI180" s="11">
        <f t="shared" si="279"/>
        <v>4035.0008643249821</v>
      </c>
      <c r="BJ180" s="12">
        <f t="shared" si="280"/>
        <v>0.27779536668099714</v>
      </c>
    </row>
    <row r="181" spans="1:62" ht="12" customHeight="1" x14ac:dyDescent="0.25">
      <c r="A181" s="1"/>
      <c r="B181" s="59"/>
      <c r="C181" s="1"/>
      <c r="D181" s="7" t="s">
        <v>39</v>
      </c>
      <c r="E181" s="8"/>
      <c r="F181" s="31">
        <v>20850</v>
      </c>
      <c r="G181" s="8"/>
      <c r="H181" s="10">
        <v>21880</v>
      </c>
      <c r="I181" s="11">
        <f t="shared" si="259"/>
        <v>1030</v>
      </c>
      <c r="J181" s="12">
        <f t="shared" si="260"/>
        <v>4.9400479616307003E-2</v>
      </c>
      <c r="K181" s="8"/>
      <c r="L181" s="10">
        <v>34170</v>
      </c>
      <c r="M181" s="11">
        <f t="shared" si="261"/>
        <v>12290</v>
      </c>
      <c r="N181" s="12">
        <f t="shared" si="262"/>
        <v>0.5617001828153565</v>
      </c>
      <c r="O181" s="8"/>
      <c r="P181" s="10">
        <v>23370</v>
      </c>
      <c r="Q181" s="11">
        <f t="shared" si="263"/>
        <v>-10800</v>
      </c>
      <c r="R181" s="12">
        <f t="shared" si="264"/>
        <v>-0.31606672519754175</v>
      </c>
      <c r="S181" s="8"/>
      <c r="T181" s="10">
        <v>34360</v>
      </c>
      <c r="U181" s="11">
        <f t="shared" si="265"/>
        <v>10990</v>
      </c>
      <c r="V181" s="12">
        <f t="shared" si="266"/>
        <v>0.47026101839965762</v>
      </c>
      <c r="W181" s="8"/>
      <c r="X181" s="10">
        <v>23030</v>
      </c>
      <c r="Y181" s="11">
        <f t="shared" si="267"/>
        <v>-11330</v>
      </c>
      <c r="Z181" s="12">
        <f t="shared" si="268"/>
        <v>-0.32974388824214207</v>
      </c>
      <c r="AA181" s="8"/>
      <c r="AB181" s="10">
        <v>20390</v>
      </c>
      <c r="AC181" s="11">
        <f t="shared" si="269"/>
        <v>-2640</v>
      </c>
      <c r="AD181" s="12">
        <f t="shared" si="270"/>
        <v>-0.11463308727746413</v>
      </c>
      <c r="AE181" s="8"/>
      <c r="AF181" s="10">
        <v>28030</v>
      </c>
      <c r="AG181" s="11">
        <f t="shared" si="271"/>
        <v>7640</v>
      </c>
      <c r="AH181" s="12">
        <f t="shared" si="272"/>
        <v>0.37469347719470325</v>
      </c>
      <c r="AI181" s="8"/>
      <c r="AJ181" s="10">
        <v>26970</v>
      </c>
      <c r="AK181" s="11">
        <f t="shared" si="273"/>
        <v>-1060</v>
      </c>
      <c r="AL181" s="12">
        <f t="shared" si="274"/>
        <v>-3.7816625044595042E-2</v>
      </c>
      <c r="AM181" s="8"/>
      <c r="AN181" s="10">
        <v>18889.688296134533</v>
      </c>
      <c r="AO181" s="11">
        <f t="shared" si="275"/>
        <v>-8080.3117038654673</v>
      </c>
      <c r="AP181" s="12">
        <f t="shared" si="276"/>
        <v>-0.29960369684336174</v>
      </c>
      <c r="AR181" s="10">
        <v>24177.55735801909</v>
      </c>
      <c r="AS181" s="11">
        <f t="shared" si="277"/>
        <v>5287.8690618845576</v>
      </c>
      <c r="AT181" s="12">
        <f t="shared" si="278"/>
        <v>0.27993416190814724</v>
      </c>
      <c r="AV181" s="10">
        <v>27566.622808159937</v>
      </c>
      <c r="AW181" s="11">
        <f t="shared" si="281"/>
        <v>8676.9345120254038</v>
      </c>
      <c r="AX181" s="12">
        <f t="shared" si="282"/>
        <v>0.45934768091440636</v>
      </c>
      <c r="AZ181" s="10">
        <v>26853.43</v>
      </c>
      <c r="BA181" s="11">
        <f t="shared" si="218"/>
        <v>7963.7417038654676</v>
      </c>
      <c r="BB181" s="12">
        <f t="shared" si="219"/>
        <v>0.42159201247884637</v>
      </c>
      <c r="BD181" s="10">
        <v>26842.394199999999</v>
      </c>
      <c r="BE181" s="11">
        <f t="shared" si="257"/>
        <v>7952.7059038654661</v>
      </c>
      <c r="BF181" s="12">
        <f t="shared" si="258"/>
        <v>0.42100778896880242</v>
      </c>
      <c r="BH181" s="10">
        <v>27114.383187952346</v>
      </c>
      <c r="BI181" s="11">
        <f t="shared" si="279"/>
        <v>8224.6948918178132</v>
      </c>
      <c r="BJ181" s="12">
        <f t="shared" si="280"/>
        <v>0.43540659659804248</v>
      </c>
    </row>
    <row r="182" spans="1:62" ht="12" customHeight="1" x14ac:dyDescent="0.25">
      <c r="A182" s="1"/>
      <c r="B182" s="59"/>
      <c r="C182" s="1"/>
      <c r="D182" s="7" t="s">
        <v>40</v>
      </c>
      <c r="E182" s="8"/>
      <c r="F182" s="31">
        <v>24440</v>
      </c>
      <c r="G182" s="8"/>
      <c r="H182" s="10">
        <v>21250</v>
      </c>
      <c r="I182" s="11">
        <f t="shared" si="259"/>
        <v>-3190</v>
      </c>
      <c r="J182" s="12">
        <f t="shared" si="260"/>
        <v>-0.13052373158756136</v>
      </c>
      <c r="K182" s="8"/>
      <c r="L182" s="10">
        <v>36360</v>
      </c>
      <c r="M182" s="11">
        <f t="shared" si="261"/>
        <v>15110</v>
      </c>
      <c r="N182" s="12">
        <f t="shared" si="262"/>
        <v>0.71105882352941174</v>
      </c>
      <c r="O182" s="8"/>
      <c r="P182" s="10">
        <v>27290</v>
      </c>
      <c r="Q182" s="11">
        <f t="shared" si="263"/>
        <v>-9070</v>
      </c>
      <c r="R182" s="12">
        <f t="shared" si="264"/>
        <v>-0.24944994499449946</v>
      </c>
      <c r="S182" s="8"/>
      <c r="T182" s="10">
        <v>34700</v>
      </c>
      <c r="U182" s="11">
        <f t="shared" si="265"/>
        <v>7410</v>
      </c>
      <c r="V182" s="12">
        <f t="shared" si="266"/>
        <v>0.27152803224624411</v>
      </c>
      <c r="W182" s="8"/>
      <c r="X182" s="10">
        <v>23350</v>
      </c>
      <c r="Y182" s="11">
        <f t="shared" si="267"/>
        <v>-11350</v>
      </c>
      <c r="Z182" s="12">
        <f t="shared" si="268"/>
        <v>-0.32708933717579247</v>
      </c>
      <c r="AA182" s="8"/>
      <c r="AB182" s="10">
        <v>24350</v>
      </c>
      <c r="AC182" s="11">
        <f t="shared" si="269"/>
        <v>1000</v>
      </c>
      <c r="AD182" s="12">
        <f t="shared" si="270"/>
        <v>4.2826552462526868E-2</v>
      </c>
      <c r="AE182" s="8"/>
      <c r="AF182" s="10">
        <v>27640</v>
      </c>
      <c r="AG182" s="11">
        <f t="shared" si="271"/>
        <v>3290</v>
      </c>
      <c r="AH182" s="12">
        <f t="shared" si="272"/>
        <v>0.13511293634496924</v>
      </c>
      <c r="AI182" s="8"/>
      <c r="AJ182" s="10">
        <v>25430</v>
      </c>
      <c r="AK182" s="11">
        <f t="shared" si="273"/>
        <v>-2210</v>
      </c>
      <c r="AL182" s="12">
        <f t="shared" si="274"/>
        <v>-7.9956584659913177E-2</v>
      </c>
      <c r="AM182" s="8"/>
      <c r="AN182" s="10">
        <v>17531.539615242167</v>
      </c>
      <c r="AO182" s="11">
        <f t="shared" si="275"/>
        <v>-7898.4603847578328</v>
      </c>
      <c r="AP182" s="12">
        <f t="shared" si="276"/>
        <v>-0.3105961614139926</v>
      </c>
      <c r="AR182" s="10">
        <v>27149.006477579918</v>
      </c>
      <c r="AS182" s="11">
        <f t="shared" si="277"/>
        <v>9617.4668623377511</v>
      </c>
      <c r="AT182" s="12">
        <f t="shared" si="278"/>
        <v>0.54858084762710679</v>
      </c>
      <c r="AV182" s="10">
        <v>34673.391399355103</v>
      </c>
      <c r="AW182" s="11">
        <f t="shared" si="281"/>
        <v>17141.851784112936</v>
      </c>
      <c r="AX182" s="12">
        <f t="shared" si="282"/>
        <v>0.97777218432142532</v>
      </c>
      <c r="AZ182" s="10">
        <v>25853.27</v>
      </c>
      <c r="BA182" s="11">
        <f t="shared" si="218"/>
        <v>8321.7303847578332</v>
      </c>
      <c r="BB182" s="12">
        <f t="shared" si="219"/>
        <v>0.47467196648962906</v>
      </c>
      <c r="BD182" s="10">
        <v>25337.666000000001</v>
      </c>
      <c r="BE182" s="11">
        <f t="shared" si="257"/>
        <v>7806.1263847578339</v>
      </c>
      <c r="BF182" s="12">
        <f t="shared" si="258"/>
        <v>0.44526188549755652</v>
      </c>
      <c r="BH182" s="10">
        <v>26503.749193035521</v>
      </c>
      <c r="BI182" s="11">
        <f t="shared" si="279"/>
        <v>8972.2095777933537</v>
      </c>
      <c r="BJ182" s="12">
        <f t="shared" si="280"/>
        <v>0.51177533603453673</v>
      </c>
    </row>
    <row r="183" spans="1:62" ht="12" customHeight="1" x14ac:dyDescent="0.25">
      <c r="A183" s="1"/>
      <c r="B183" s="59"/>
      <c r="C183" s="1"/>
      <c r="D183" s="7" t="s">
        <v>41</v>
      </c>
      <c r="E183" s="8"/>
      <c r="F183" s="31">
        <v>8680</v>
      </c>
      <c r="G183" s="8"/>
      <c r="H183" s="10">
        <v>7060</v>
      </c>
      <c r="I183" s="11">
        <f t="shared" si="259"/>
        <v>-1620</v>
      </c>
      <c r="J183" s="12">
        <f t="shared" si="260"/>
        <v>-0.18663594470046085</v>
      </c>
      <c r="K183" s="8"/>
      <c r="L183" s="10">
        <v>11350</v>
      </c>
      <c r="M183" s="11">
        <f t="shared" si="261"/>
        <v>4290</v>
      </c>
      <c r="N183" s="12">
        <f t="shared" si="262"/>
        <v>0.60764872521246449</v>
      </c>
      <c r="O183" s="8"/>
      <c r="P183" s="10">
        <v>7670</v>
      </c>
      <c r="Q183" s="11">
        <f t="shared" si="263"/>
        <v>-3680</v>
      </c>
      <c r="R183" s="12">
        <f t="shared" si="264"/>
        <v>-0.32422907488986785</v>
      </c>
      <c r="S183" s="8"/>
      <c r="T183" s="10">
        <v>11700</v>
      </c>
      <c r="U183" s="11">
        <f t="shared" si="265"/>
        <v>4030</v>
      </c>
      <c r="V183" s="12">
        <f t="shared" si="266"/>
        <v>0.52542372881355925</v>
      </c>
      <c r="W183" s="8"/>
      <c r="X183" s="10">
        <v>6480</v>
      </c>
      <c r="Y183" s="11">
        <f t="shared" si="267"/>
        <v>-5220</v>
      </c>
      <c r="Z183" s="12">
        <f t="shared" si="268"/>
        <v>-0.44615384615384612</v>
      </c>
      <c r="AA183" s="8"/>
      <c r="AB183" s="10">
        <v>7970</v>
      </c>
      <c r="AC183" s="11">
        <f t="shared" si="269"/>
        <v>1490</v>
      </c>
      <c r="AD183" s="12">
        <f t="shared" si="270"/>
        <v>0.22993827160493829</v>
      </c>
      <c r="AE183" s="8"/>
      <c r="AF183" s="10">
        <v>8890</v>
      </c>
      <c r="AG183" s="11">
        <f t="shared" si="271"/>
        <v>920</v>
      </c>
      <c r="AH183" s="12">
        <f t="shared" si="272"/>
        <v>0.11543287327478047</v>
      </c>
      <c r="AI183" s="8"/>
      <c r="AJ183" s="10">
        <v>6460</v>
      </c>
      <c r="AK183" s="11">
        <f t="shared" si="273"/>
        <v>-2430</v>
      </c>
      <c r="AL183" s="12">
        <f t="shared" si="274"/>
        <v>-0.27334083239595053</v>
      </c>
      <c r="AM183" s="8"/>
      <c r="AN183" s="10">
        <v>5960.5429663438481</v>
      </c>
      <c r="AO183" s="11">
        <f t="shared" si="275"/>
        <v>-499.45703365615191</v>
      </c>
      <c r="AP183" s="12">
        <f t="shared" si="276"/>
        <v>-7.7315330287330064E-2</v>
      </c>
      <c r="AR183" s="10">
        <v>9890.8369994688073</v>
      </c>
      <c r="AS183" s="11">
        <f t="shared" si="277"/>
        <v>3930.2940331249592</v>
      </c>
      <c r="AT183" s="12">
        <f t="shared" si="278"/>
        <v>0.65938523643187019</v>
      </c>
      <c r="AV183" s="10">
        <v>8722.6411929052792</v>
      </c>
      <c r="AW183" s="11">
        <f t="shared" si="281"/>
        <v>2762.0982265614311</v>
      </c>
      <c r="AX183" s="12">
        <f t="shared" si="282"/>
        <v>0.4633970834800778</v>
      </c>
      <c r="AZ183" s="10">
        <v>8498.15</v>
      </c>
      <c r="BA183" s="11">
        <f t="shared" si="218"/>
        <v>2537.6070336561515</v>
      </c>
      <c r="BB183" s="12">
        <f t="shared" si="219"/>
        <v>0.42573420709903886</v>
      </c>
      <c r="BD183" s="10">
        <v>8892.0900999999994</v>
      </c>
      <c r="BE183" s="11">
        <f t="shared" si="257"/>
        <v>2931.5471336561513</v>
      </c>
      <c r="BF183" s="12">
        <f t="shared" si="258"/>
        <v>0.4918255182806508</v>
      </c>
      <c r="BH183" s="10">
        <v>9446.3101823014804</v>
      </c>
      <c r="BI183" s="11">
        <f t="shared" si="279"/>
        <v>3485.7672159576323</v>
      </c>
      <c r="BJ183" s="12">
        <f t="shared" si="280"/>
        <v>0.58480699420170024</v>
      </c>
    </row>
    <row r="184" spans="1:62" ht="12" customHeight="1" x14ac:dyDescent="0.25">
      <c r="A184" s="1"/>
      <c r="B184" s="59"/>
      <c r="C184" s="1"/>
      <c r="D184" s="13" t="s">
        <v>20</v>
      </c>
      <c r="E184" s="8"/>
      <c r="F184" s="32">
        <f>(F180+F181+F182+F183)</f>
        <v>71300</v>
      </c>
      <c r="G184" s="8"/>
      <c r="H184" s="15">
        <f>(H180+H181+H182+H183)</f>
        <v>68300</v>
      </c>
      <c r="I184" s="16">
        <f t="shared" si="259"/>
        <v>-3000</v>
      </c>
      <c r="J184" s="17">
        <f t="shared" si="260"/>
        <v>-4.2075736325385749E-2</v>
      </c>
      <c r="K184" s="8"/>
      <c r="L184" s="15">
        <f>(L180+L181+L182+L183)</f>
        <v>107510</v>
      </c>
      <c r="M184" s="16">
        <f t="shared" si="261"/>
        <v>39210</v>
      </c>
      <c r="N184" s="17">
        <f t="shared" si="262"/>
        <v>0.57408491947291362</v>
      </c>
      <c r="O184" s="8"/>
      <c r="P184" s="15">
        <f>(P180+P181+P182+P183)</f>
        <v>75060</v>
      </c>
      <c r="Q184" s="16">
        <f t="shared" si="263"/>
        <v>-32450</v>
      </c>
      <c r="R184" s="17">
        <f t="shared" si="264"/>
        <v>-0.30183238768486653</v>
      </c>
      <c r="S184" s="8"/>
      <c r="T184" s="15">
        <f>(T180+T181+T182+T183)</f>
        <v>105850</v>
      </c>
      <c r="U184" s="16">
        <f t="shared" si="265"/>
        <v>30790</v>
      </c>
      <c r="V184" s="17">
        <f t="shared" si="266"/>
        <v>0.41020516919797489</v>
      </c>
      <c r="W184" s="8"/>
      <c r="X184" s="15">
        <f>(X180+X181+X182+X183)</f>
        <v>68350</v>
      </c>
      <c r="Y184" s="16">
        <f t="shared" si="267"/>
        <v>-37500</v>
      </c>
      <c r="Z184" s="17">
        <f t="shared" si="268"/>
        <v>-0.35427491733585259</v>
      </c>
      <c r="AA184" s="8"/>
      <c r="AB184" s="15">
        <f>(AB180+AB181+AB182+AB183)</f>
        <v>70780</v>
      </c>
      <c r="AC184" s="16">
        <f t="shared" si="269"/>
        <v>2430</v>
      </c>
      <c r="AD184" s="17">
        <f t="shared" si="270"/>
        <v>3.5552304316020411E-2</v>
      </c>
      <c r="AE184" s="8"/>
      <c r="AF184" s="15">
        <f>(AF180+AF181+AF182+AF183)</f>
        <v>87190</v>
      </c>
      <c r="AG184" s="16">
        <f t="shared" si="271"/>
        <v>16410</v>
      </c>
      <c r="AH184" s="17">
        <f t="shared" si="272"/>
        <v>0.23184515399830463</v>
      </c>
      <c r="AI184" s="8"/>
      <c r="AJ184" s="15">
        <f>(AJ180+AJ181+AJ182+AJ183)</f>
        <v>80140</v>
      </c>
      <c r="AK184" s="16">
        <f t="shared" si="273"/>
        <v>-7050</v>
      </c>
      <c r="AL184" s="17">
        <f t="shared" si="274"/>
        <v>-8.0857896547769204E-2</v>
      </c>
      <c r="AM184" s="8"/>
      <c r="AN184" s="15">
        <f>(AN180+AN181+AN182+AN183)</f>
        <v>56906.854260261352</v>
      </c>
      <c r="AO184" s="16">
        <f t="shared" si="275"/>
        <v>-23233.145739738648</v>
      </c>
      <c r="AP184" s="17">
        <f t="shared" si="276"/>
        <v>-0.28990698452381647</v>
      </c>
      <c r="AR184" s="15">
        <f>(AR180+AR181+AR182+AR183)</f>
        <v>82608.801236021114</v>
      </c>
      <c r="AS184" s="16">
        <f t="shared" si="277"/>
        <v>25701.946975759762</v>
      </c>
      <c r="AT184" s="17">
        <f t="shared" si="278"/>
        <v>0.45164940690998101</v>
      </c>
      <c r="AV184" s="15">
        <f>(AV180+AV181+AV182+AV183)</f>
        <v>89253.391029573831</v>
      </c>
      <c r="AW184" s="16">
        <f t="shared" si="281"/>
        <v>32346.536769312479</v>
      </c>
      <c r="AX184" s="17">
        <f t="shared" si="282"/>
        <v>0.56841196354619794</v>
      </c>
      <c r="AZ184" s="15">
        <f>(AZ180+AZ181+AZ182+AZ183)</f>
        <v>79429.67</v>
      </c>
      <c r="BA184" s="16">
        <f t="shared" si="218"/>
        <v>22522.815739738646</v>
      </c>
      <c r="BB184" s="17">
        <f t="shared" si="219"/>
        <v>0.39578388284707144</v>
      </c>
      <c r="BD184" s="15">
        <f>(BD180+BD181+BD182+BD183)</f>
        <v>79222.316300000006</v>
      </c>
      <c r="BE184" s="16">
        <f t="shared" si="257"/>
        <v>22315.462039738653</v>
      </c>
      <c r="BF184" s="17">
        <f t="shared" si="258"/>
        <v>0.39214014427295041</v>
      </c>
      <c r="BH184" s="15">
        <f>(BH180+BH181+BH182+BH183)</f>
        <v>81624.526810155134</v>
      </c>
      <c r="BI184" s="16">
        <f t="shared" si="279"/>
        <v>24717.672549893781</v>
      </c>
      <c r="BJ184" s="17">
        <f t="shared" si="280"/>
        <v>0.43435317012689612</v>
      </c>
    </row>
    <row r="185" spans="1:62" ht="12" customHeight="1" x14ac:dyDescent="0.25">
      <c r="A185" s="1"/>
      <c r="B185" s="59"/>
      <c r="C185" s="1"/>
      <c r="D185" s="7" t="s">
        <v>36</v>
      </c>
      <c r="E185" s="8"/>
      <c r="F185" s="31">
        <v>10110</v>
      </c>
      <c r="G185" s="8"/>
      <c r="H185" s="10">
        <v>9460</v>
      </c>
      <c r="I185" s="11">
        <f t="shared" si="259"/>
        <v>-650</v>
      </c>
      <c r="J185" s="12">
        <f t="shared" si="260"/>
        <v>-6.429277942631062E-2</v>
      </c>
      <c r="K185" s="8"/>
      <c r="L185" s="10">
        <v>12440</v>
      </c>
      <c r="M185" s="11">
        <f t="shared" si="261"/>
        <v>2980</v>
      </c>
      <c r="N185" s="12">
        <f t="shared" si="262"/>
        <v>0.31501057082452433</v>
      </c>
      <c r="O185" s="8"/>
      <c r="P185" s="10">
        <v>10190</v>
      </c>
      <c r="Q185" s="11">
        <f t="shared" si="263"/>
        <v>-2250</v>
      </c>
      <c r="R185" s="12">
        <f t="shared" si="264"/>
        <v>-0.18086816720257237</v>
      </c>
      <c r="S185" s="8"/>
      <c r="T185" s="10">
        <v>9550</v>
      </c>
      <c r="U185" s="11">
        <f t="shared" si="265"/>
        <v>-640</v>
      </c>
      <c r="V185" s="12">
        <f t="shared" si="266"/>
        <v>-6.2806673209028441E-2</v>
      </c>
      <c r="W185" s="8"/>
      <c r="X185" s="10">
        <v>7880</v>
      </c>
      <c r="Y185" s="11">
        <f t="shared" si="267"/>
        <v>-1670</v>
      </c>
      <c r="Z185" s="12">
        <f t="shared" si="268"/>
        <v>-0.17486910994764393</v>
      </c>
      <c r="AA185" s="8"/>
      <c r="AB185" s="10">
        <v>7500</v>
      </c>
      <c r="AC185" s="11">
        <f t="shared" si="269"/>
        <v>-380</v>
      </c>
      <c r="AD185" s="12">
        <f t="shared" si="270"/>
        <v>-4.8223350253807085E-2</v>
      </c>
      <c r="AE185" s="8"/>
      <c r="AF185" s="10">
        <v>11020</v>
      </c>
      <c r="AG185" s="11">
        <f t="shared" si="271"/>
        <v>3520</v>
      </c>
      <c r="AH185" s="12">
        <f t="shared" si="272"/>
        <v>0.46933333333333338</v>
      </c>
      <c r="AI185" s="8"/>
      <c r="AJ185" s="10">
        <v>10360</v>
      </c>
      <c r="AK185" s="11">
        <f t="shared" si="273"/>
        <v>-660</v>
      </c>
      <c r="AL185" s="12">
        <f t="shared" si="274"/>
        <v>-5.9891107078039907E-2</v>
      </c>
      <c r="AM185" s="8"/>
      <c r="AN185" s="10">
        <v>6679.955759622233</v>
      </c>
      <c r="AO185" s="11">
        <f t="shared" si="275"/>
        <v>-3680.044240377767</v>
      </c>
      <c r="AP185" s="12">
        <f t="shared" si="276"/>
        <v>-0.3552166255190895</v>
      </c>
      <c r="AR185" s="10">
        <v>8103.9071891426856</v>
      </c>
      <c r="AS185" s="11">
        <f t="shared" si="277"/>
        <v>1423.9514295204526</v>
      </c>
      <c r="AT185" s="12">
        <f t="shared" si="278"/>
        <v>0.21316779343475467</v>
      </c>
      <c r="AV185" s="10">
        <v>7451.8198675148597</v>
      </c>
      <c r="AW185" s="11">
        <f t="shared" si="281"/>
        <v>771.86410789262663</v>
      </c>
      <c r="AX185" s="12">
        <f t="shared" si="282"/>
        <v>0.11554928440667966</v>
      </c>
      <c r="AZ185" s="10">
        <v>7458</v>
      </c>
      <c r="BA185" s="11">
        <f t="shared" si="218"/>
        <v>778.04424037776698</v>
      </c>
      <c r="BB185" s="12">
        <f t="shared" si="219"/>
        <v>0.11647446006764683</v>
      </c>
      <c r="BD185" s="10">
        <v>7390.7977000000001</v>
      </c>
      <c r="BE185" s="11">
        <f t="shared" si="257"/>
        <v>710.84194037776706</v>
      </c>
      <c r="BF185" s="12">
        <f t="shared" si="258"/>
        <v>0.10641416888934119</v>
      </c>
      <c r="BH185" s="10">
        <v>7383.218655188899</v>
      </c>
      <c r="BI185" s="11">
        <f t="shared" si="279"/>
        <v>703.26289556666597</v>
      </c>
      <c r="BJ185" s="12">
        <f t="shared" si="280"/>
        <v>0.10527957382856035</v>
      </c>
    </row>
    <row r="186" spans="1:62" ht="12" customHeight="1" x14ac:dyDescent="0.25">
      <c r="A186" s="1"/>
      <c r="B186" s="59"/>
      <c r="C186" s="1"/>
      <c r="D186" s="7" t="s">
        <v>37</v>
      </c>
      <c r="E186" s="8"/>
      <c r="F186" s="31">
        <v>1130</v>
      </c>
      <c r="G186" s="8"/>
      <c r="H186" s="10">
        <v>790</v>
      </c>
      <c r="I186" s="11">
        <f t="shared" si="259"/>
        <v>-340</v>
      </c>
      <c r="J186" s="12">
        <f t="shared" si="260"/>
        <v>-0.30088495575221241</v>
      </c>
      <c r="K186" s="8"/>
      <c r="L186" s="10">
        <v>1050</v>
      </c>
      <c r="M186" s="11">
        <f t="shared" si="261"/>
        <v>260</v>
      </c>
      <c r="N186" s="12">
        <f t="shared" si="262"/>
        <v>0.32911392405063289</v>
      </c>
      <c r="O186" s="8"/>
      <c r="P186" s="10">
        <v>970</v>
      </c>
      <c r="Q186" s="11">
        <f t="shared" si="263"/>
        <v>-80</v>
      </c>
      <c r="R186" s="12">
        <f t="shared" si="264"/>
        <v>-7.6190476190476142E-2</v>
      </c>
      <c r="S186" s="8"/>
      <c r="T186" s="10">
        <v>1060</v>
      </c>
      <c r="U186" s="11">
        <f t="shared" si="265"/>
        <v>90</v>
      </c>
      <c r="V186" s="12">
        <f t="shared" si="266"/>
        <v>9.2783505154639068E-2</v>
      </c>
      <c r="W186" s="8"/>
      <c r="X186" s="10">
        <v>900</v>
      </c>
      <c r="Y186" s="11">
        <f t="shared" si="267"/>
        <v>-160</v>
      </c>
      <c r="Z186" s="12">
        <f t="shared" si="268"/>
        <v>-0.15094339622641506</v>
      </c>
      <c r="AA186" s="8"/>
      <c r="AB186" s="10">
        <v>1130</v>
      </c>
      <c r="AC186" s="11">
        <f t="shared" si="269"/>
        <v>230</v>
      </c>
      <c r="AD186" s="12">
        <f t="shared" si="270"/>
        <v>0.25555555555555554</v>
      </c>
      <c r="AE186" s="8"/>
      <c r="AF186" s="10">
        <v>600</v>
      </c>
      <c r="AG186" s="11">
        <f t="shared" si="271"/>
        <v>-530</v>
      </c>
      <c r="AH186" s="12">
        <f t="shared" si="272"/>
        <v>-0.46902654867256632</v>
      </c>
      <c r="AI186" s="8"/>
      <c r="AJ186" s="10">
        <v>510</v>
      </c>
      <c r="AK186" s="11">
        <f t="shared" si="273"/>
        <v>-90</v>
      </c>
      <c r="AL186" s="12">
        <f t="shared" si="274"/>
        <v>-0.15000000000000002</v>
      </c>
      <c r="AM186" s="8"/>
      <c r="AN186" s="10">
        <v>996.73969526704752</v>
      </c>
      <c r="AO186" s="11">
        <f t="shared" si="275"/>
        <v>486.73969526704752</v>
      </c>
      <c r="AP186" s="12">
        <f t="shared" si="276"/>
        <v>0.95439155934715192</v>
      </c>
      <c r="AR186" s="10">
        <v>551.34527572415811</v>
      </c>
      <c r="AS186" s="11">
        <f t="shared" si="277"/>
        <v>-445.39441954288941</v>
      </c>
      <c r="AT186" s="12">
        <f t="shared" si="278"/>
        <v>-0.44685129092160703</v>
      </c>
      <c r="AV186" s="10">
        <v>524.32303083718546</v>
      </c>
      <c r="AW186" s="11">
        <f t="shared" si="281"/>
        <v>-472.41666442986207</v>
      </c>
      <c r="AX186" s="12">
        <f t="shared" si="282"/>
        <v>-0.47396192473631915</v>
      </c>
      <c r="AZ186" s="10">
        <v>508.2</v>
      </c>
      <c r="BA186" s="11">
        <f t="shared" si="218"/>
        <v>-488.53969526704753</v>
      </c>
      <c r="BB186" s="12">
        <f t="shared" si="219"/>
        <v>-0.49013769350899328</v>
      </c>
      <c r="BD186" s="10">
        <v>504.2885</v>
      </c>
      <c r="BE186" s="11">
        <f t="shared" si="257"/>
        <v>-492.45119526704752</v>
      </c>
      <c r="BF186" s="12">
        <f t="shared" si="258"/>
        <v>-0.49406198790458478</v>
      </c>
      <c r="BH186" s="10">
        <v>524.45224108937737</v>
      </c>
      <c r="BI186" s="11">
        <f t="shared" si="279"/>
        <v>-472.28745417767016</v>
      </c>
      <c r="BJ186" s="12">
        <f t="shared" si="280"/>
        <v>-0.47383229184138631</v>
      </c>
    </row>
    <row r="187" spans="1:62" ht="12" customHeight="1" x14ac:dyDescent="0.25">
      <c r="A187" s="1"/>
      <c r="B187" s="59"/>
      <c r="C187" s="1"/>
      <c r="D187" s="7" t="s">
        <v>38</v>
      </c>
      <c r="E187" s="8"/>
      <c r="F187" s="31">
        <f>(F185+F186)</f>
        <v>11240</v>
      </c>
      <c r="G187" s="8"/>
      <c r="H187" s="10">
        <f>(H185+H186)</f>
        <v>10250</v>
      </c>
      <c r="I187" s="11">
        <f t="shared" si="259"/>
        <v>-990</v>
      </c>
      <c r="J187" s="12">
        <f t="shared" si="260"/>
        <v>-8.8078291814946641E-2</v>
      </c>
      <c r="K187" s="8"/>
      <c r="L187" s="10">
        <f>(L185+L186)</f>
        <v>13490</v>
      </c>
      <c r="M187" s="11">
        <f t="shared" si="261"/>
        <v>3240</v>
      </c>
      <c r="N187" s="12">
        <f t="shared" si="262"/>
        <v>0.31609756097560981</v>
      </c>
      <c r="O187" s="8"/>
      <c r="P187" s="10">
        <f>(P185+P186)</f>
        <v>11160</v>
      </c>
      <c r="Q187" s="11">
        <f t="shared" si="263"/>
        <v>-2330</v>
      </c>
      <c r="R187" s="12">
        <f t="shared" si="264"/>
        <v>-0.1727205337286879</v>
      </c>
      <c r="S187" s="8"/>
      <c r="T187" s="10">
        <f>(T185+T186)</f>
        <v>10610</v>
      </c>
      <c r="U187" s="11">
        <f t="shared" si="265"/>
        <v>-550</v>
      </c>
      <c r="V187" s="12">
        <f t="shared" si="266"/>
        <v>-4.9283154121863793E-2</v>
      </c>
      <c r="W187" s="8"/>
      <c r="X187" s="10">
        <f>SUM(X185:X186)</f>
        <v>8780</v>
      </c>
      <c r="Y187" s="11">
        <f t="shared" si="267"/>
        <v>-1830</v>
      </c>
      <c r="Z187" s="12">
        <f t="shared" si="268"/>
        <v>-0.17247879359095197</v>
      </c>
      <c r="AA187" s="8"/>
      <c r="AB187" s="10">
        <f>SUM(AB185:AB186)</f>
        <v>8630</v>
      </c>
      <c r="AC187" s="11">
        <f t="shared" si="269"/>
        <v>-150</v>
      </c>
      <c r="AD187" s="12">
        <f t="shared" si="270"/>
        <v>-1.7084282460136713E-2</v>
      </c>
      <c r="AE187" s="8"/>
      <c r="AF187" s="10">
        <f>SUM(AF185:AF186)</f>
        <v>11620</v>
      </c>
      <c r="AG187" s="11">
        <f t="shared" si="271"/>
        <v>2990</v>
      </c>
      <c r="AH187" s="12">
        <f t="shared" si="272"/>
        <v>0.34646581691772882</v>
      </c>
      <c r="AI187" s="8"/>
      <c r="AJ187" s="10">
        <f>SUM(AJ185:AJ186)</f>
        <v>10870</v>
      </c>
      <c r="AK187" s="11">
        <f t="shared" si="273"/>
        <v>-750</v>
      </c>
      <c r="AL187" s="12">
        <f t="shared" si="274"/>
        <v>-6.4543889845094626E-2</v>
      </c>
      <c r="AM187" s="8"/>
      <c r="AN187" s="10">
        <f>SUM(AN185:AN186)</f>
        <v>7676.6954548892809</v>
      </c>
      <c r="AO187" s="11">
        <f t="shared" si="275"/>
        <v>-3193.3045451107191</v>
      </c>
      <c r="AP187" s="12">
        <f t="shared" si="276"/>
        <v>-0.29377226725949579</v>
      </c>
      <c r="AR187" s="10">
        <f>SUM(AR185:AR186)</f>
        <v>8655.2524648668441</v>
      </c>
      <c r="AS187" s="11">
        <f t="shared" si="277"/>
        <v>978.55700997756321</v>
      </c>
      <c r="AT187" s="12">
        <f t="shared" si="278"/>
        <v>0.1274711255289307</v>
      </c>
      <c r="AV187" s="10">
        <f>SUM(AV185:AV186)</f>
        <v>7976.1428983520454</v>
      </c>
      <c r="AW187" s="11">
        <f t="shared" si="281"/>
        <v>299.44744346276457</v>
      </c>
      <c r="AX187" s="12">
        <f t="shared" si="282"/>
        <v>3.90073365841348E-2</v>
      </c>
      <c r="AZ187" s="10">
        <f>SUM(AZ185:AZ186)</f>
        <v>7966.2</v>
      </c>
      <c r="BA187" s="11">
        <f t="shared" si="218"/>
        <v>289.50454511071894</v>
      </c>
      <c r="BB187" s="12">
        <f t="shared" si="219"/>
        <v>3.7712131061071741E-2</v>
      </c>
      <c r="BD187" s="10">
        <f>SUM(BD185:BD186)</f>
        <v>7895.0861999999997</v>
      </c>
      <c r="BE187" s="11">
        <f t="shared" si="257"/>
        <v>218.39074511071885</v>
      </c>
      <c r="BF187" s="12">
        <f t="shared" si="258"/>
        <v>2.8448535752662485E-2</v>
      </c>
      <c r="BH187" s="10">
        <f>SUM(BH185:BH186)</f>
        <v>7907.6708962782759</v>
      </c>
      <c r="BI187" s="11">
        <f t="shared" si="279"/>
        <v>230.97544138899502</v>
      </c>
      <c r="BJ187" s="12">
        <f t="shared" si="280"/>
        <v>3.0087873453659819E-2</v>
      </c>
    </row>
    <row r="188" spans="1:62" ht="12" customHeight="1" x14ac:dyDescent="0.25">
      <c r="A188" s="1"/>
      <c r="B188" s="59"/>
      <c r="C188" s="1"/>
      <c r="D188" s="7" t="s">
        <v>39</v>
      </c>
      <c r="E188" s="8"/>
      <c r="F188" s="31">
        <v>18700</v>
      </c>
      <c r="G188" s="8"/>
      <c r="H188" s="10">
        <v>16780</v>
      </c>
      <c r="I188" s="11">
        <f t="shared" si="259"/>
        <v>-1920</v>
      </c>
      <c r="J188" s="12">
        <f t="shared" si="260"/>
        <v>-0.10267379679144384</v>
      </c>
      <c r="K188" s="8"/>
      <c r="L188" s="10">
        <v>24560</v>
      </c>
      <c r="M188" s="11">
        <f t="shared" si="261"/>
        <v>7780</v>
      </c>
      <c r="N188" s="12">
        <f t="shared" si="262"/>
        <v>0.46364719904648388</v>
      </c>
      <c r="O188" s="8"/>
      <c r="P188" s="10">
        <v>19780</v>
      </c>
      <c r="Q188" s="11">
        <f t="shared" si="263"/>
        <v>-4780</v>
      </c>
      <c r="R188" s="12">
        <f t="shared" si="264"/>
        <v>-0.19462540716612375</v>
      </c>
      <c r="S188" s="8"/>
      <c r="T188" s="10">
        <v>25410</v>
      </c>
      <c r="U188" s="11">
        <f t="shared" si="265"/>
        <v>5630</v>
      </c>
      <c r="V188" s="12">
        <f t="shared" si="266"/>
        <v>0.28463094034378167</v>
      </c>
      <c r="W188" s="8"/>
      <c r="X188" s="10">
        <v>18540</v>
      </c>
      <c r="Y188" s="11">
        <f t="shared" si="267"/>
        <v>-6870</v>
      </c>
      <c r="Z188" s="12">
        <f t="shared" si="268"/>
        <v>-0.27036599763872493</v>
      </c>
      <c r="AA188" s="8"/>
      <c r="AB188" s="10">
        <v>14300</v>
      </c>
      <c r="AC188" s="11">
        <f t="shared" si="269"/>
        <v>-4240</v>
      </c>
      <c r="AD188" s="12">
        <f t="shared" si="270"/>
        <v>-0.22869471413160736</v>
      </c>
      <c r="AE188" s="8"/>
      <c r="AF188" s="10">
        <v>18610</v>
      </c>
      <c r="AG188" s="11">
        <f t="shared" si="271"/>
        <v>4310</v>
      </c>
      <c r="AH188" s="12">
        <f t="shared" si="272"/>
        <v>0.30139860139860142</v>
      </c>
      <c r="AI188" s="8"/>
      <c r="AJ188" s="10">
        <v>16710</v>
      </c>
      <c r="AK188" s="11">
        <f t="shared" si="273"/>
        <v>-1900</v>
      </c>
      <c r="AL188" s="12">
        <f t="shared" si="274"/>
        <v>-0.10209564750134337</v>
      </c>
      <c r="AM188" s="8"/>
      <c r="AN188" s="10">
        <v>13540.743369106394</v>
      </c>
      <c r="AO188" s="11">
        <f t="shared" si="275"/>
        <v>-3169.2566308936057</v>
      </c>
      <c r="AP188" s="12">
        <f t="shared" si="276"/>
        <v>-0.18966227593618223</v>
      </c>
      <c r="AR188" s="10">
        <v>16111.09113953222</v>
      </c>
      <c r="AS188" s="11">
        <f t="shared" si="277"/>
        <v>2570.3477704258257</v>
      </c>
      <c r="AT188" s="12">
        <f t="shared" si="278"/>
        <v>0.18982323941609813</v>
      </c>
      <c r="AV188" s="10">
        <v>14417.633517268181</v>
      </c>
      <c r="AW188" s="11">
        <f t="shared" si="281"/>
        <v>876.89014816178678</v>
      </c>
      <c r="AX188" s="12">
        <f t="shared" si="282"/>
        <v>6.4759380209689077E-2</v>
      </c>
      <c r="AZ188" s="10">
        <v>14458.88</v>
      </c>
      <c r="BA188" s="11">
        <f t="shared" si="218"/>
        <v>918.13663089360489</v>
      </c>
      <c r="BB188" s="12">
        <f t="shared" si="219"/>
        <v>6.7805482008348239E-2</v>
      </c>
      <c r="BD188" s="10">
        <v>14701.274600000001</v>
      </c>
      <c r="BE188" s="11">
        <f t="shared" si="257"/>
        <v>1160.5312308936063</v>
      </c>
      <c r="BF188" s="12">
        <f t="shared" si="258"/>
        <v>8.570661146576275E-2</v>
      </c>
      <c r="BH188" s="10">
        <v>14611.401082313667</v>
      </c>
      <c r="BI188" s="11">
        <f t="shared" si="279"/>
        <v>1070.6577132072725</v>
      </c>
      <c r="BJ188" s="12">
        <f t="shared" si="280"/>
        <v>7.9069345310096573E-2</v>
      </c>
    </row>
    <row r="189" spans="1:62" ht="12" customHeight="1" x14ac:dyDescent="0.25">
      <c r="A189" s="1"/>
      <c r="B189" s="59"/>
      <c r="C189" s="1"/>
      <c r="D189" s="7" t="s">
        <v>40</v>
      </c>
      <c r="E189" s="8"/>
      <c r="F189" s="31">
        <v>29190</v>
      </c>
      <c r="G189" s="8"/>
      <c r="H189" s="10">
        <v>19440</v>
      </c>
      <c r="I189" s="11">
        <f t="shared" si="259"/>
        <v>-9750</v>
      </c>
      <c r="J189" s="12">
        <f t="shared" si="260"/>
        <v>-0.33401849948612539</v>
      </c>
      <c r="K189" s="8"/>
      <c r="L189" s="10">
        <v>32290</v>
      </c>
      <c r="M189" s="11">
        <f t="shared" si="261"/>
        <v>12850</v>
      </c>
      <c r="N189" s="12">
        <f t="shared" si="262"/>
        <v>0.66100823045267498</v>
      </c>
      <c r="O189" s="8"/>
      <c r="P189" s="10">
        <v>22420</v>
      </c>
      <c r="Q189" s="11">
        <f t="shared" si="263"/>
        <v>-9870</v>
      </c>
      <c r="R189" s="12">
        <f t="shared" si="264"/>
        <v>-0.30566738928460824</v>
      </c>
      <c r="S189" s="8"/>
      <c r="T189" s="10">
        <v>25010</v>
      </c>
      <c r="U189" s="11">
        <f t="shared" si="265"/>
        <v>2590</v>
      </c>
      <c r="V189" s="12">
        <f t="shared" si="266"/>
        <v>0.115521855486173</v>
      </c>
      <c r="W189" s="8"/>
      <c r="X189" s="10">
        <v>19860</v>
      </c>
      <c r="Y189" s="11">
        <f t="shared" si="267"/>
        <v>-5150</v>
      </c>
      <c r="Z189" s="12">
        <f t="shared" si="268"/>
        <v>-0.20591763294682131</v>
      </c>
      <c r="AA189" s="8"/>
      <c r="AB189" s="10">
        <v>19120</v>
      </c>
      <c r="AC189" s="11">
        <f t="shared" si="269"/>
        <v>-740</v>
      </c>
      <c r="AD189" s="12">
        <f t="shared" si="270"/>
        <v>-3.7260825780463191E-2</v>
      </c>
      <c r="AE189" s="8"/>
      <c r="AF189" s="10">
        <v>21060</v>
      </c>
      <c r="AG189" s="11">
        <f t="shared" si="271"/>
        <v>1940</v>
      </c>
      <c r="AH189" s="12">
        <f t="shared" si="272"/>
        <v>0.10146443514644354</v>
      </c>
      <c r="AI189" s="8"/>
      <c r="AJ189" s="10">
        <v>19170</v>
      </c>
      <c r="AK189" s="11">
        <f t="shared" si="273"/>
        <v>-1890</v>
      </c>
      <c r="AL189" s="12">
        <f t="shared" si="274"/>
        <v>-8.9743589743589758E-2</v>
      </c>
      <c r="AM189" s="8"/>
      <c r="AN189" s="10">
        <v>14454.093961506511</v>
      </c>
      <c r="AO189" s="11">
        <f t="shared" si="275"/>
        <v>-4715.9060384934892</v>
      </c>
      <c r="AP189" s="12">
        <f t="shared" si="276"/>
        <v>-0.24600448818432386</v>
      </c>
      <c r="AR189" s="10">
        <v>17729.760046001356</v>
      </c>
      <c r="AS189" s="11">
        <f t="shared" si="277"/>
        <v>3275.6660844948456</v>
      </c>
      <c r="AT189" s="12">
        <f t="shared" si="278"/>
        <v>0.22662548709164687</v>
      </c>
      <c r="AV189" s="10">
        <v>14048.763078458256</v>
      </c>
      <c r="AW189" s="11">
        <f t="shared" si="281"/>
        <v>-405.33088304825469</v>
      </c>
      <c r="AX189" s="12">
        <f t="shared" si="282"/>
        <v>-2.8042635126609317E-2</v>
      </c>
      <c r="AZ189" s="10">
        <v>14105.04</v>
      </c>
      <c r="BA189" s="11">
        <f t="shared" si="218"/>
        <v>-349.05396150650995</v>
      </c>
      <c r="BB189" s="12">
        <f t="shared" si="219"/>
        <v>-2.4149141581346734E-2</v>
      </c>
      <c r="BD189" s="10">
        <v>14158.49</v>
      </c>
      <c r="BE189" s="11">
        <f t="shared" si="257"/>
        <v>-295.60396150651104</v>
      </c>
      <c r="BF189" s="12">
        <f t="shared" si="258"/>
        <v>-2.0451227333498023E-2</v>
      </c>
      <c r="BH189" s="10">
        <v>14185.813903494456</v>
      </c>
      <c r="BI189" s="11">
        <f t="shared" si="279"/>
        <v>-268.28005801205472</v>
      </c>
      <c r="BJ189" s="12">
        <f t="shared" si="280"/>
        <v>-1.8560835340252102E-2</v>
      </c>
    </row>
    <row r="190" spans="1:62" ht="12" customHeight="1" x14ac:dyDescent="0.25">
      <c r="A190" s="1"/>
      <c r="B190" s="59"/>
      <c r="C190" s="1"/>
      <c r="D190" s="7" t="s">
        <v>41</v>
      </c>
      <c r="E190" s="8"/>
      <c r="F190" s="31">
        <v>6920</v>
      </c>
      <c r="G190" s="8"/>
      <c r="H190" s="10">
        <v>4970</v>
      </c>
      <c r="I190" s="11">
        <f t="shared" si="259"/>
        <v>-1950</v>
      </c>
      <c r="J190" s="12">
        <f t="shared" si="260"/>
        <v>-0.28179190751445082</v>
      </c>
      <c r="K190" s="8"/>
      <c r="L190" s="10">
        <v>7230</v>
      </c>
      <c r="M190" s="11">
        <f t="shared" si="261"/>
        <v>2260</v>
      </c>
      <c r="N190" s="12">
        <f t="shared" si="262"/>
        <v>0.45472837022132806</v>
      </c>
      <c r="O190" s="8"/>
      <c r="P190" s="10">
        <v>5530</v>
      </c>
      <c r="Q190" s="11">
        <f t="shared" si="263"/>
        <v>-1700</v>
      </c>
      <c r="R190" s="12">
        <f t="shared" si="264"/>
        <v>-0.23513139695712315</v>
      </c>
      <c r="S190" s="8"/>
      <c r="T190" s="10">
        <v>7540</v>
      </c>
      <c r="U190" s="11">
        <f t="shared" si="265"/>
        <v>2010</v>
      </c>
      <c r="V190" s="12">
        <f t="shared" si="266"/>
        <v>0.36347197106690787</v>
      </c>
      <c r="W190" s="8"/>
      <c r="X190" s="10">
        <v>5210</v>
      </c>
      <c r="Y190" s="11">
        <f t="shared" si="267"/>
        <v>-2330</v>
      </c>
      <c r="Z190" s="12">
        <f t="shared" si="268"/>
        <v>-0.30901856763925728</v>
      </c>
      <c r="AA190" s="8"/>
      <c r="AB190" s="10">
        <v>3800</v>
      </c>
      <c r="AC190" s="11">
        <f t="shared" si="269"/>
        <v>-1410</v>
      </c>
      <c r="AD190" s="12">
        <f t="shared" si="270"/>
        <v>-0.27063339731285985</v>
      </c>
      <c r="AE190" s="8"/>
      <c r="AF190" s="10">
        <v>7140</v>
      </c>
      <c r="AG190" s="11">
        <f t="shared" si="271"/>
        <v>3340</v>
      </c>
      <c r="AH190" s="12">
        <f t="shared" si="272"/>
        <v>0.8789473684210527</v>
      </c>
      <c r="AI190" s="8"/>
      <c r="AJ190" s="10">
        <v>3010</v>
      </c>
      <c r="AK190" s="11">
        <f t="shared" si="273"/>
        <v>-4130</v>
      </c>
      <c r="AL190" s="12">
        <f t="shared" si="274"/>
        <v>-0.57843137254901955</v>
      </c>
      <c r="AM190" s="8"/>
      <c r="AN190" s="10">
        <v>4045.7696841865909</v>
      </c>
      <c r="AO190" s="11">
        <f t="shared" si="275"/>
        <v>1035.7696841865909</v>
      </c>
      <c r="AP190" s="12">
        <f t="shared" si="276"/>
        <v>0.34410952963009667</v>
      </c>
      <c r="AR190" s="10">
        <v>5864.1155625729598</v>
      </c>
      <c r="AS190" s="11">
        <f t="shared" si="277"/>
        <v>1818.3458783863689</v>
      </c>
      <c r="AT190" s="12">
        <f t="shared" si="278"/>
        <v>0.44944374502918616</v>
      </c>
      <c r="AV190" s="10">
        <v>4274.8164284767163</v>
      </c>
      <c r="AW190" s="11">
        <f t="shared" si="281"/>
        <v>229.04674429012539</v>
      </c>
      <c r="AX190" s="12">
        <f t="shared" si="282"/>
        <v>5.6613886150114645E-2</v>
      </c>
      <c r="AZ190" s="10">
        <v>5279.04</v>
      </c>
      <c r="BA190" s="11">
        <f t="shared" si="218"/>
        <v>1233.2703158134091</v>
      </c>
      <c r="BB190" s="12">
        <f t="shared" si="219"/>
        <v>0.30482959043215052</v>
      </c>
      <c r="BD190" s="10">
        <v>5272.1606000000002</v>
      </c>
      <c r="BE190" s="11">
        <f t="shared" si="257"/>
        <v>1226.3909158134093</v>
      </c>
      <c r="BF190" s="12">
        <f t="shared" si="258"/>
        <v>0.3031291970491834</v>
      </c>
      <c r="BH190" s="10">
        <v>4831.2711297912265</v>
      </c>
      <c r="BI190" s="11">
        <f t="shared" si="279"/>
        <v>785.50144560463559</v>
      </c>
      <c r="BJ190" s="12">
        <f t="shared" si="280"/>
        <v>0.19415377219194374</v>
      </c>
    </row>
    <row r="191" spans="1:62" ht="12" customHeight="1" x14ac:dyDescent="0.25">
      <c r="A191" s="1"/>
      <c r="B191" s="59"/>
      <c r="C191" s="1"/>
      <c r="D191" s="13" t="s">
        <v>23</v>
      </c>
      <c r="E191" s="8"/>
      <c r="F191" s="32">
        <f>(F187+F188+F189+F190)</f>
        <v>66050</v>
      </c>
      <c r="G191" s="8"/>
      <c r="H191" s="15">
        <f>(H187+H188+H189+H190)</f>
        <v>51440</v>
      </c>
      <c r="I191" s="16">
        <f t="shared" si="259"/>
        <v>-14610</v>
      </c>
      <c r="J191" s="17">
        <f t="shared" si="260"/>
        <v>-0.22119606358819077</v>
      </c>
      <c r="K191" s="8"/>
      <c r="L191" s="15">
        <f>(L187+L188+L189+L190)</f>
        <v>77570</v>
      </c>
      <c r="M191" s="16">
        <f t="shared" si="261"/>
        <v>26130</v>
      </c>
      <c r="N191" s="17">
        <f t="shared" si="262"/>
        <v>0.50797045101088645</v>
      </c>
      <c r="O191" s="8"/>
      <c r="P191" s="15">
        <f>(P187+P188+P189+P190)</f>
        <v>58890</v>
      </c>
      <c r="Q191" s="16">
        <f t="shared" si="263"/>
        <v>-18680</v>
      </c>
      <c r="R191" s="17">
        <f t="shared" si="264"/>
        <v>-0.24081474796957592</v>
      </c>
      <c r="S191" s="8"/>
      <c r="T191" s="15">
        <f>(T187+T188+T189+T190)</f>
        <v>68570</v>
      </c>
      <c r="U191" s="16">
        <f t="shared" si="265"/>
        <v>9680</v>
      </c>
      <c r="V191" s="17">
        <f t="shared" si="266"/>
        <v>0.16437425708948883</v>
      </c>
      <c r="W191" s="8"/>
      <c r="X191" s="15">
        <f>(X187+X188+X189+X190)</f>
        <v>52390</v>
      </c>
      <c r="Y191" s="16">
        <f t="shared" si="267"/>
        <v>-16180</v>
      </c>
      <c r="Z191" s="17">
        <f t="shared" si="268"/>
        <v>-0.23596324923435907</v>
      </c>
      <c r="AA191" s="8"/>
      <c r="AB191" s="15">
        <f>(AB187+AB188+AB189+AB190)</f>
        <v>45850</v>
      </c>
      <c r="AC191" s="16">
        <f t="shared" si="269"/>
        <v>-6540</v>
      </c>
      <c r="AD191" s="17">
        <f t="shared" si="270"/>
        <v>-0.12483298339377746</v>
      </c>
      <c r="AE191" s="8"/>
      <c r="AF191" s="15">
        <f>(AF187+AF188+AF189+AF190)</f>
        <v>58430</v>
      </c>
      <c r="AG191" s="16">
        <f t="shared" si="271"/>
        <v>12580</v>
      </c>
      <c r="AH191" s="17">
        <f t="shared" si="272"/>
        <v>0.27437295528898575</v>
      </c>
      <c r="AI191" s="8"/>
      <c r="AJ191" s="15">
        <f>(AJ187+AJ188+AJ189+AJ190)</f>
        <v>49760</v>
      </c>
      <c r="AK191" s="16">
        <f t="shared" si="273"/>
        <v>-8670</v>
      </c>
      <c r="AL191" s="17">
        <f t="shared" si="274"/>
        <v>-0.14838268013007017</v>
      </c>
      <c r="AM191" s="8"/>
      <c r="AN191" s="15">
        <f>(AN187+AN188+AN189+AN190)</f>
        <v>39717.302469688781</v>
      </c>
      <c r="AO191" s="16">
        <f t="shared" si="275"/>
        <v>-10042.697530311219</v>
      </c>
      <c r="AP191" s="17">
        <f t="shared" si="276"/>
        <v>-0.20182269956413224</v>
      </c>
      <c r="AR191" s="15">
        <f>(AR187+AR188+AR189+AR190)</f>
        <v>48360.219212973381</v>
      </c>
      <c r="AS191" s="16">
        <f t="shared" si="277"/>
        <v>8642.9167432846007</v>
      </c>
      <c r="AT191" s="17">
        <f t="shared" si="278"/>
        <v>0.21761086996984891</v>
      </c>
      <c r="AV191" s="15">
        <f>(AV187+AV188+AV189+AV190)</f>
        <v>40717.355922555202</v>
      </c>
      <c r="AW191" s="16">
        <f t="shared" si="281"/>
        <v>1000.0534528664211</v>
      </c>
      <c r="AX191" s="17">
        <f t="shared" si="282"/>
        <v>2.5179289394833271E-2</v>
      </c>
      <c r="AZ191" s="15">
        <f>(AZ187+AZ188+AZ189+AZ190)</f>
        <v>41809.159999999996</v>
      </c>
      <c r="BA191" s="16">
        <f t="shared" si="218"/>
        <v>2091.8575303112157</v>
      </c>
      <c r="BB191" s="17">
        <f t="shared" si="219"/>
        <v>5.2668670837040521E-2</v>
      </c>
      <c r="BD191" s="15">
        <f>(BD187+BD188+BD189+BD190)</f>
        <v>42027.011400000003</v>
      </c>
      <c r="BE191" s="16">
        <f t="shared" si="257"/>
        <v>2309.7089303112225</v>
      </c>
      <c r="BF191" s="17">
        <f t="shared" si="258"/>
        <v>5.8153721091051658E-2</v>
      </c>
      <c r="BH191" s="15">
        <f>(BH187+BH188+BH189+BH190)</f>
        <v>41536.157011877622</v>
      </c>
      <c r="BI191" s="16">
        <f t="shared" si="279"/>
        <v>1818.8545421888412</v>
      </c>
      <c r="BJ191" s="17">
        <f t="shared" si="280"/>
        <v>4.579501700995281E-2</v>
      </c>
    </row>
    <row r="192" spans="1:62" ht="12" customHeight="1" x14ac:dyDescent="0.25">
      <c r="A192" s="1"/>
      <c r="B192" s="59"/>
      <c r="C192" s="1"/>
      <c r="D192" s="7" t="s">
        <v>36</v>
      </c>
      <c r="E192" s="8"/>
      <c r="F192" s="31">
        <v>14990</v>
      </c>
      <c r="G192" s="8"/>
      <c r="H192" s="10">
        <v>13820</v>
      </c>
      <c r="I192" s="11">
        <f t="shared" si="259"/>
        <v>-1170</v>
      </c>
      <c r="J192" s="12">
        <f t="shared" si="260"/>
        <v>-7.8052034689793159E-2</v>
      </c>
      <c r="K192" s="8"/>
      <c r="L192" s="10">
        <v>14180</v>
      </c>
      <c r="M192" s="11">
        <f t="shared" si="261"/>
        <v>360</v>
      </c>
      <c r="N192" s="12">
        <f t="shared" si="262"/>
        <v>2.6049204052098318E-2</v>
      </c>
      <c r="O192" s="8"/>
      <c r="P192" s="10">
        <v>14430</v>
      </c>
      <c r="Q192" s="11">
        <f t="shared" si="263"/>
        <v>250</v>
      </c>
      <c r="R192" s="12">
        <f t="shared" si="264"/>
        <v>1.7630465444287813E-2</v>
      </c>
      <c r="S192" s="8"/>
      <c r="T192" s="10">
        <v>19980</v>
      </c>
      <c r="U192" s="11">
        <f t="shared" si="265"/>
        <v>5550</v>
      </c>
      <c r="V192" s="12">
        <f t="shared" si="266"/>
        <v>0.38461538461538458</v>
      </c>
      <c r="W192" s="8"/>
      <c r="X192" s="10">
        <v>13200</v>
      </c>
      <c r="Y192" s="11">
        <f t="shared" si="267"/>
        <v>-6780</v>
      </c>
      <c r="Z192" s="12">
        <f t="shared" si="268"/>
        <v>-0.33933933933933935</v>
      </c>
      <c r="AA192" s="8"/>
      <c r="AB192" s="10">
        <v>10420</v>
      </c>
      <c r="AC192" s="11">
        <f t="shared" si="269"/>
        <v>-2780</v>
      </c>
      <c r="AD192" s="12">
        <f t="shared" si="270"/>
        <v>-0.21060606060606057</v>
      </c>
      <c r="AE192" s="8"/>
      <c r="AF192" s="10">
        <v>13830</v>
      </c>
      <c r="AG192" s="11">
        <f t="shared" si="271"/>
        <v>3410</v>
      </c>
      <c r="AH192" s="12">
        <f t="shared" si="272"/>
        <v>0.32725527831094059</v>
      </c>
      <c r="AI192" s="8"/>
      <c r="AJ192" s="10">
        <v>11640</v>
      </c>
      <c r="AK192" s="11">
        <f t="shared" si="273"/>
        <v>-2190</v>
      </c>
      <c r="AL192" s="12">
        <f t="shared" si="274"/>
        <v>-0.15835140997830799</v>
      </c>
      <c r="AM192" s="8"/>
      <c r="AN192" s="10">
        <v>11211.537994442317</v>
      </c>
      <c r="AO192" s="11">
        <f t="shared" si="275"/>
        <v>-428.46200555768337</v>
      </c>
      <c r="AP192" s="12">
        <f t="shared" si="276"/>
        <v>-3.6809450649285536E-2</v>
      </c>
      <c r="AR192" s="10">
        <v>14368.754230833034</v>
      </c>
      <c r="AS192" s="11">
        <f t="shared" si="277"/>
        <v>3157.2162363907173</v>
      </c>
      <c r="AT192" s="12">
        <f t="shared" si="278"/>
        <v>0.28160420434339906</v>
      </c>
      <c r="AV192" s="10">
        <v>14107.684144420144</v>
      </c>
      <c r="AW192" s="11">
        <f t="shared" si="281"/>
        <v>2896.146149977827</v>
      </c>
      <c r="AX192" s="12">
        <f t="shared" si="282"/>
        <v>0.25831836376182093</v>
      </c>
      <c r="AZ192" s="10">
        <v>14116.91</v>
      </c>
      <c r="BA192" s="11">
        <f t="shared" si="218"/>
        <v>2905.3720055576832</v>
      </c>
      <c r="BB192" s="12">
        <f t="shared" si="219"/>
        <v>0.25914125314456493</v>
      </c>
      <c r="BD192" s="10">
        <v>14222.9244</v>
      </c>
      <c r="BE192" s="11">
        <f t="shared" si="257"/>
        <v>3011.3864055576832</v>
      </c>
      <c r="BF192" s="12">
        <f t="shared" si="258"/>
        <v>0.26859708338414068</v>
      </c>
      <c r="BH192" s="10">
        <v>14157.159980314056</v>
      </c>
      <c r="BI192" s="11">
        <f t="shared" si="279"/>
        <v>2945.6219858717395</v>
      </c>
      <c r="BJ192" s="12">
        <f t="shared" si="280"/>
        <v>0.26273130299624525</v>
      </c>
    </row>
    <row r="193" spans="1:62" ht="12" customHeight="1" x14ac:dyDescent="0.25">
      <c r="A193" s="1"/>
      <c r="B193" s="59"/>
      <c r="C193" s="1"/>
      <c r="D193" s="7" t="s">
        <v>37</v>
      </c>
      <c r="E193" s="8"/>
      <c r="F193" s="31">
        <v>2330</v>
      </c>
      <c r="G193" s="8"/>
      <c r="H193" s="10">
        <v>2300</v>
      </c>
      <c r="I193" s="11">
        <f t="shared" si="259"/>
        <v>-30</v>
      </c>
      <c r="J193" s="12">
        <f t="shared" si="260"/>
        <v>-1.2875536480686733E-2</v>
      </c>
      <c r="K193" s="8"/>
      <c r="L193" s="10">
        <v>2940</v>
      </c>
      <c r="M193" s="11">
        <f t="shared" si="261"/>
        <v>640</v>
      </c>
      <c r="N193" s="12">
        <f t="shared" si="262"/>
        <v>0.27826086956521734</v>
      </c>
      <c r="O193" s="8"/>
      <c r="P193" s="10">
        <v>3410</v>
      </c>
      <c r="Q193" s="11">
        <f t="shared" si="263"/>
        <v>470</v>
      </c>
      <c r="R193" s="12">
        <f t="shared" si="264"/>
        <v>0.15986394557823136</v>
      </c>
      <c r="S193" s="8"/>
      <c r="T193" s="10">
        <v>3210</v>
      </c>
      <c r="U193" s="11">
        <f t="shared" si="265"/>
        <v>-200</v>
      </c>
      <c r="V193" s="12">
        <f t="shared" si="266"/>
        <v>-5.8651026392961825E-2</v>
      </c>
      <c r="W193" s="8"/>
      <c r="X193" s="10">
        <v>2710</v>
      </c>
      <c r="Y193" s="11">
        <f t="shared" si="267"/>
        <v>-500</v>
      </c>
      <c r="Z193" s="12">
        <f t="shared" si="268"/>
        <v>-0.15576323987538943</v>
      </c>
      <c r="AA193" s="8"/>
      <c r="AB193" s="10">
        <v>2330</v>
      </c>
      <c r="AC193" s="11">
        <f t="shared" si="269"/>
        <v>-380</v>
      </c>
      <c r="AD193" s="12">
        <f t="shared" si="270"/>
        <v>-0.14022140221402213</v>
      </c>
      <c r="AE193" s="8"/>
      <c r="AF193" s="10">
        <v>3170</v>
      </c>
      <c r="AG193" s="11">
        <f t="shared" si="271"/>
        <v>840</v>
      </c>
      <c r="AH193" s="12">
        <f t="shared" si="272"/>
        <v>0.36051502145922742</v>
      </c>
      <c r="AI193" s="8"/>
      <c r="AJ193" s="10">
        <v>2590</v>
      </c>
      <c r="AK193" s="11">
        <f t="shared" si="273"/>
        <v>-580</v>
      </c>
      <c r="AL193" s="12">
        <f t="shared" si="274"/>
        <v>-0.18296529968454256</v>
      </c>
      <c r="AM193" s="8"/>
      <c r="AN193" s="10">
        <v>3459.1083732064108</v>
      </c>
      <c r="AO193" s="11">
        <f t="shared" si="275"/>
        <v>869.10837320641076</v>
      </c>
      <c r="AP193" s="12">
        <f t="shared" si="276"/>
        <v>0.33556307845807365</v>
      </c>
      <c r="AR193" s="10">
        <v>4033.5481768000309</v>
      </c>
      <c r="AS193" s="11">
        <f t="shared" si="277"/>
        <v>574.43980359362013</v>
      </c>
      <c r="AT193" s="12">
        <f t="shared" si="278"/>
        <v>0.1660658590644688</v>
      </c>
      <c r="AV193" s="10">
        <v>3766.0130124323096</v>
      </c>
      <c r="AW193" s="11">
        <f t="shared" si="281"/>
        <v>306.90463922589879</v>
      </c>
      <c r="AX193" s="12">
        <f t="shared" si="282"/>
        <v>8.8723626470660344E-2</v>
      </c>
      <c r="AZ193" s="10">
        <v>3794.03</v>
      </c>
      <c r="BA193" s="11">
        <f t="shared" si="218"/>
        <v>334.92162679358944</v>
      </c>
      <c r="BB193" s="12">
        <f t="shared" si="219"/>
        <v>9.6823108922469148E-2</v>
      </c>
      <c r="BD193" s="10">
        <v>3758.9452999999999</v>
      </c>
      <c r="BE193" s="11">
        <f t="shared" si="257"/>
        <v>299.8369267935891</v>
      </c>
      <c r="BF193" s="12">
        <f t="shared" si="258"/>
        <v>8.6680408487941119E-2</v>
      </c>
      <c r="BH193" s="10">
        <v>3673.8417535744579</v>
      </c>
      <c r="BI193" s="11">
        <f t="shared" si="279"/>
        <v>214.73338036804716</v>
      </c>
      <c r="BJ193" s="12">
        <f t="shared" si="280"/>
        <v>6.2077667768761113E-2</v>
      </c>
    </row>
    <row r="194" spans="1:62" ht="12" customHeight="1" x14ac:dyDescent="0.25">
      <c r="A194" s="1"/>
      <c r="B194" s="59"/>
      <c r="C194" s="1"/>
      <c r="D194" s="7" t="s">
        <v>38</v>
      </c>
      <c r="E194" s="8"/>
      <c r="F194" s="31">
        <f>(F192+F193)</f>
        <v>17320</v>
      </c>
      <c r="G194" s="8"/>
      <c r="H194" s="10">
        <f>(H192+H193)</f>
        <v>16120</v>
      </c>
      <c r="I194" s="11">
        <f t="shared" si="259"/>
        <v>-1200</v>
      </c>
      <c r="J194" s="12">
        <f t="shared" si="260"/>
        <v>-6.9284064665127043E-2</v>
      </c>
      <c r="K194" s="8"/>
      <c r="L194" s="10">
        <f>(L192+L193)</f>
        <v>17120</v>
      </c>
      <c r="M194" s="11">
        <f t="shared" si="261"/>
        <v>1000</v>
      </c>
      <c r="N194" s="12">
        <f t="shared" si="262"/>
        <v>6.2034739454094323E-2</v>
      </c>
      <c r="O194" s="8"/>
      <c r="P194" s="10">
        <f>(P192+P193)</f>
        <v>17840</v>
      </c>
      <c r="Q194" s="11">
        <f t="shared" si="263"/>
        <v>720</v>
      </c>
      <c r="R194" s="12">
        <f t="shared" si="264"/>
        <v>4.20560747663552E-2</v>
      </c>
      <c r="S194" s="8"/>
      <c r="T194" s="10">
        <f>(T192+T193)</f>
        <v>23190</v>
      </c>
      <c r="U194" s="11">
        <f t="shared" si="265"/>
        <v>5350</v>
      </c>
      <c r="V194" s="12">
        <f t="shared" si="266"/>
        <v>0.29988789237668168</v>
      </c>
      <c r="W194" s="8"/>
      <c r="X194" s="10">
        <f>SUM(X192:X193)</f>
        <v>15910</v>
      </c>
      <c r="Y194" s="11">
        <f t="shared" si="267"/>
        <v>-7280</v>
      </c>
      <c r="Z194" s="12">
        <f t="shared" si="268"/>
        <v>-0.31392841742130229</v>
      </c>
      <c r="AA194" s="8"/>
      <c r="AB194" s="10">
        <f>SUM(AB192:AB193)</f>
        <v>12750</v>
      </c>
      <c r="AC194" s="11">
        <f t="shared" si="269"/>
        <v>-3160</v>
      </c>
      <c r="AD194" s="12">
        <f t="shared" si="270"/>
        <v>-0.19861722187303588</v>
      </c>
      <c r="AE194" s="8"/>
      <c r="AF194" s="10">
        <f>SUM(AF192:AF193)</f>
        <v>17000</v>
      </c>
      <c r="AG194" s="11">
        <f t="shared" si="271"/>
        <v>4250</v>
      </c>
      <c r="AH194" s="12">
        <f t="shared" si="272"/>
        <v>0.33333333333333326</v>
      </c>
      <c r="AI194" s="8"/>
      <c r="AJ194" s="10">
        <f>SUM(AJ192:AJ193)</f>
        <v>14230</v>
      </c>
      <c r="AK194" s="11">
        <f t="shared" si="273"/>
        <v>-2770</v>
      </c>
      <c r="AL194" s="12">
        <f t="shared" si="274"/>
        <v>-0.16294117647058826</v>
      </c>
      <c r="AM194" s="8"/>
      <c r="AN194" s="10">
        <f>SUM(AN192:AN193)</f>
        <v>14670.646367648727</v>
      </c>
      <c r="AO194" s="11">
        <f t="shared" si="275"/>
        <v>440.64636764872739</v>
      </c>
      <c r="AP194" s="12">
        <f t="shared" si="276"/>
        <v>3.0966013186839669E-2</v>
      </c>
      <c r="AR194" s="10">
        <f>SUM(AR192:AR193)</f>
        <v>18402.302407633066</v>
      </c>
      <c r="AS194" s="11">
        <f t="shared" si="277"/>
        <v>3731.6560399843383</v>
      </c>
      <c r="AT194" s="12">
        <f t="shared" si="278"/>
        <v>0.25436207420371582</v>
      </c>
      <c r="AV194" s="10">
        <f>SUM(AV192:AV193)</f>
        <v>17873.697156852453</v>
      </c>
      <c r="AW194" s="11">
        <f t="shared" si="281"/>
        <v>3203.0507892037258</v>
      </c>
      <c r="AX194" s="12">
        <f t="shared" si="282"/>
        <v>0.21833058400664584</v>
      </c>
      <c r="AZ194" s="10">
        <f>SUM(AZ192:AZ193)</f>
        <v>17910.939999999999</v>
      </c>
      <c r="BA194" s="11">
        <f t="shared" si="218"/>
        <v>3240.2936323512713</v>
      </c>
      <c r="BB194" s="12">
        <f t="shared" si="219"/>
        <v>0.2208691799358391</v>
      </c>
      <c r="BD194" s="10">
        <f>SUM(BD192:BD193)</f>
        <v>17981.869699999999</v>
      </c>
      <c r="BE194" s="11">
        <f t="shared" si="257"/>
        <v>3311.2233323512719</v>
      </c>
      <c r="BF194" s="12">
        <f t="shared" si="258"/>
        <v>0.22570398395350066</v>
      </c>
      <c r="BH194" s="10">
        <f>SUM(BH192:BH193)</f>
        <v>17831.001733888515</v>
      </c>
      <c r="BI194" s="11">
        <f t="shared" si="279"/>
        <v>3160.3553662397881</v>
      </c>
      <c r="BJ194" s="12">
        <f t="shared" si="280"/>
        <v>0.21542032212083773</v>
      </c>
    </row>
    <row r="195" spans="1:62" ht="12" customHeight="1" x14ac:dyDescent="0.25">
      <c r="A195" s="1"/>
      <c r="B195" s="59"/>
      <c r="C195" s="1"/>
      <c r="D195" s="7" t="s">
        <v>39</v>
      </c>
      <c r="E195" s="8"/>
      <c r="F195" s="31">
        <v>17880</v>
      </c>
      <c r="G195" s="8"/>
      <c r="H195" s="10">
        <v>18620</v>
      </c>
      <c r="I195" s="11">
        <f t="shared" si="259"/>
        <v>740</v>
      </c>
      <c r="J195" s="12">
        <f t="shared" si="260"/>
        <v>4.1387024608501077E-2</v>
      </c>
      <c r="K195" s="8"/>
      <c r="L195" s="10">
        <v>22950</v>
      </c>
      <c r="M195" s="11">
        <f t="shared" si="261"/>
        <v>4330</v>
      </c>
      <c r="N195" s="12">
        <f t="shared" si="262"/>
        <v>0.23254564983888293</v>
      </c>
      <c r="O195" s="8"/>
      <c r="P195" s="10">
        <v>18970</v>
      </c>
      <c r="Q195" s="11">
        <f t="shared" si="263"/>
        <v>-3980</v>
      </c>
      <c r="R195" s="12">
        <f t="shared" si="264"/>
        <v>-0.17342047930283222</v>
      </c>
      <c r="S195" s="8"/>
      <c r="T195" s="10">
        <v>21100</v>
      </c>
      <c r="U195" s="11">
        <f t="shared" si="265"/>
        <v>2130</v>
      </c>
      <c r="V195" s="12">
        <f t="shared" si="266"/>
        <v>0.11228255139694254</v>
      </c>
      <c r="W195" s="8"/>
      <c r="X195" s="10">
        <v>19300</v>
      </c>
      <c r="Y195" s="11">
        <f t="shared" si="267"/>
        <v>-1800</v>
      </c>
      <c r="Z195" s="12">
        <f t="shared" si="268"/>
        <v>-8.5308056872037907E-2</v>
      </c>
      <c r="AA195" s="8"/>
      <c r="AB195" s="10">
        <v>13750</v>
      </c>
      <c r="AC195" s="11">
        <f t="shared" si="269"/>
        <v>-5550</v>
      </c>
      <c r="AD195" s="12">
        <f t="shared" si="270"/>
        <v>-0.28756476683937826</v>
      </c>
      <c r="AE195" s="8"/>
      <c r="AF195" s="10">
        <v>18210</v>
      </c>
      <c r="AG195" s="11">
        <f t="shared" si="271"/>
        <v>4460</v>
      </c>
      <c r="AH195" s="12">
        <f t="shared" si="272"/>
        <v>0.32436363636363641</v>
      </c>
      <c r="AI195" s="8"/>
      <c r="AJ195" s="10">
        <v>16710</v>
      </c>
      <c r="AK195" s="11">
        <f t="shared" si="273"/>
        <v>-1500</v>
      </c>
      <c r="AL195" s="12">
        <f t="shared" si="274"/>
        <v>-8.2372322899505801E-2</v>
      </c>
      <c r="AM195" s="8"/>
      <c r="AN195" s="10">
        <v>19754.505448138905</v>
      </c>
      <c r="AO195" s="11">
        <f t="shared" si="275"/>
        <v>3044.5054481389052</v>
      </c>
      <c r="AP195" s="12">
        <f t="shared" si="276"/>
        <v>0.18219661568754675</v>
      </c>
      <c r="AR195" s="10">
        <v>21544.625214320295</v>
      </c>
      <c r="AS195" s="11">
        <f t="shared" si="277"/>
        <v>1790.1197661813894</v>
      </c>
      <c r="AT195" s="12">
        <f t="shared" si="278"/>
        <v>9.0618303296984726E-2</v>
      </c>
      <c r="AV195" s="10">
        <v>18660.649590929912</v>
      </c>
      <c r="AW195" s="11">
        <f t="shared" si="281"/>
        <v>-1093.8558572089933</v>
      </c>
      <c r="AX195" s="12">
        <f t="shared" si="282"/>
        <v>-5.5372474906074998E-2</v>
      </c>
      <c r="AZ195" s="10">
        <v>18979.18</v>
      </c>
      <c r="BA195" s="11">
        <f t="shared" si="218"/>
        <v>-775.3254481389049</v>
      </c>
      <c r="BB195" s="12">
        <f t="shared" si="219"/>
        <v>-3.9248031299712882E-2</v>
      </c>
      <c r="BD195" s="10">
        <v>18903.863700000002</v>
      </c>
      <c r="BE195" s="11">
        <f t="shared" si="257"/>
        <v>-850.64174813890349</v>
      </c>
      <c r="BF195" s="12">
        <f t="shared" si="258"/>
        <v>-4.306064509547336E-2</v>
      </c>
      <c r="BH195" s="10">
        <v>19245.197959901616</v>
      </c>
      <c r="BI195" s="11">
        <f t="shared" si="279"/>
        <v>-509.30748823728936</v>
      </c>
      <c r="BJ195" s="12">
        <f t="shared" si="280"/>
        <v>-2.5781839468184242E-2</v>
      </c>
    </row>
    <row r="196" spans="1:62" ht="12" customHeight="1" x14ac:dyDescent="0.25">
      <c r="A196" s="1"/>
      <c r="B196" s="59"/>
      <c r="C196" s="1"/>
      <c r="D196" s="7" t="s">
        <v>40</v>
      </c>
      <c r="E196" s="8"/>
      <c r="F196" s="31">
        <v>25420</v>
      </c>
      <c r="G196" s="8"/>
      <c r="H196" s="10">
        <v>22230</v>
      </c>
      <c r="I196" s="11">
        <f t="shared" si="259"/>
        <v>-3190</v>
      </c>
      <c r="J196" s="12">
        <f t="shared" si="260"/>
        <v>-0.12549173878835562</v>
      </c>
      <c r="K196" s="8"/>
      <c r="L196" s="10">
        <v>28090</v>
      </c>
      <c r="M196" s="11">
        <f t="shared" si="261"/>
        <v>5860</v>
      </c>
      <c r="N196" s="12">
        <f t="shared" si="262"/>
        <v>0.26360773729194786</v>
      </c>
      <c r="O196" s="8"/>
      <c r="P196" s="10">
        <v>34850</v>
      </c>
      <c r="Q196" s="11">
        <f t="shared" si="263"/>
        <v>6760</v>
      </c>
      <c r="R196" s="12">
        <f t="shared" si="264"/>
        <v>0.24065503737985039</v>
      </c>
      <c r="S196" s="8"/>
      <c r="T196" s="10">
        <v>26910</v>
      </c>
      <c r="U196" s="11">
        <f t="shared" si="265"/>
        <v>-7940</v>
      </c>
      <c r="V196" s="12">
        <f t="shared" si="266"/>
        <v>-0.22783357245337155</v>
      </c>
      <c r="W196" s="8"/>
      <c r="X196" s="10">
        <v>25900</v>
      </c>
      <c r="Y196" s="11">
        <f t="shared" si="267"/>
        <v>-1010</v>
      </c>
      <c r="Z196" s="12">
        <f t="shared" si="268"/>
        <v>-3.7532515793385346E-2</v>
      </c>
      <c r="AA196" s="8"/>
      <c r="AB196" s="10">
        <v>21030</v>
      </c>
      <c r="AC196" s="11">
        <f t="shared" si="269"/>
        <v>-4870</v>
      </c>
      <c r="AD196" s="12">
        <f t="shared" si="270"/>
        <v>-0.18803088803088808</v>
      </c>
      <c r="AE196" s="8"/>
      <c r="AF196" s="10">
        <v>25300</v>
      </c>
      <c r="AG196" s="11">
        <f t="shared" si="271"/>
        <v>4270</v>
      </c>
      <c r="AH196" s="12">
        <f t="shared" si="272"/>
        <v>0.20304327151688062</v>
      </c>
      <c r="AI196" s="8"/>
      <c r="AJ196" s="10">
        <v>18870</v>
      </c>
      <c r="AK196" s="11">
        <f t="shared" si="273"/>
        <v>-6430</v>
      </c>
      <c r="AL196" s="12">
        <f t="shared" si="274"/>
        <v>-0.25415019762845847</v>
      </c>
      <c r="AM196" s="8"/>
      <c r="AN196" s="10">
        <v>24349.204267415338</v>
      </c>
      <c r="AO196" s="11">
        <f t="shared" si="275"/>
        <v>5479.2042674153381</v>
      </c>
      <c r="AP196" s="12">
        <f t="shared" si="276"/>
        <v>0.29036588592556112</v>
      </c>
      <c r="AR196" s="10">
        <v>32982.105930227481</v>
      </c>
      <c r="AS196" s="11">
        <f t="shared" si="277"/>
        <v>8632.9016628121426</v>
      </c>
      <c r="AT196" s="12">
        <f t="shared" si="278"/>
        <v>0.3545455353695024</v>
      </c>
      <c r="AV196" s="10">
        <v>28294.392670981146</v>
      </c>
      <c r="AW196" s="11">
        <f t="shared" si="281"/>
        <v>3945.1884035658077</v>
      </c>
      <c r="AX196" s="12">
        <f t="shared" si="282"/>
        <v>0.16202535246071048</v>
      </c>
      <c r="AZ196" s="10">
        <v>29027.38</v>
      </c>
      <c r="BA196" s="11">
        <f t="shared" si="218"/>
        <v>4678.1757325846629</v>
      </c>
      <c r="BB196" s="12">
        <f t="shared" si="219"/>
        <v>0.19212848523535131</v>
      </c>
      <c r="BD196" s="10">
        <v>27577.607899999999</v>
      </c>
      <c r="BE196" s="11">
        <f t="shared" si="257"/>
        <v>3228.403632584661</v>
      </c>
      <c r="BF196" s="12">
        <f t="shared" si="258"/>
        <v>0.13258764422560554</v>
      </c>
      <c r="BH196" s="10">
        <v>26911.710941866761</v>
      </c>
      <c r="BI196" s="11">
        <f t="shared" si="279"/>
        <v>2562.5066744514224</v>
      </c>
      <c r="BJ196" s="12">
        <f t="shared" si="280"/>
        <v>0.10523985286371884</v>
      </c>
    </row>
    <row r="197" spans="1:62" ht="12" customHeight="1" x14ac:dyDescent="0.25">
      <c r="A197" s="1"/>
      <c r="B197" s="59"/>
      <c r="C197" s="1"/>
      <c r="D197" s="7" t="s">
        <v>41</v>
      </c>
      <c r="E197" s="8"/>
      <c r="F197" s="31">
        <v>14330</v>
      </c>
      <c r="G197" s="8"/>
      <c r="H197" s="10">
        <v>10540</v>
      </c>
      <c r="I197" s="11">
        <f t="shared" si="259"/>
        <v>-3790</v>
      </c>
      <c r="J197" s="12">
        <f t="shared" si="260"/>
        <v>-0.26448011165387297</v>
      </c>
      <c r="K197" s="8"/>
      <c r="L197" s="10">
        <v>14190</v>
      </c>
      <c r="M197" s="11">
        <f t="shared" si="261"/>
        <v>3650</v>
      </c>
      <c r="N197" s="12">
        <f t="shared" si="262"/>
        <v>0.34629981024667922</v>
      </c>
      <c r="O197" s="8"/>
      <c r="P197" s="10">
        <v>12500</v>
      </c>
      <c r="Q197" s="11">
        <f t="shared" si="263"/>
        <v>-1690</v>
      </c>
      <c r="R197" s="12">
        <f t="shared" si="264"/>
        <v>-0.11909795630725861</v>
      </c>
      <c r="S197" s="8"/>
      <c r="T197" s="10">
        <v>13670</v>
      </c>
      <c r="U197" s="11">
        <f t="shared" si="265"/>
        <v>1170</v>
      </c>
      <c r="V197" s="12">
        <f t="shared" si="266"/>
        <v>9.3599999999999905E-2</v>
      </c>
      <c r="W197" s="8"/>
      <c r="X197" s="10">
        <v>15020</v>
      </c>
      <c r="Y197" s="11">
        <f t="shared" si="267"/>
        <v>1350</v>
      </c>
      <c r="Z197" s="12">
        <f t="shared" si="268"/>
        <v>9.8756400877834771E-2</v>
      </c>
      <c r="AA197" s="8"/>
      <c r="AB197" s="10">
        <v>9310</v>
      </c>
      <c r="AC197" s="11">
        <f t="shared" si="269"/>
        <v>-5710</v>
      </c>
      <c r="AD197" s="12">
        <f t="shared" si="270"/>
        <v>-0.38015978695073238</v>
      </c>
      <c r="AE197" s="8"/>
      <c r="AF197" s="10">
        <v>10890</v>
      </c>
      <c r="AG197" s="11">
        <f t="shared" si="271"/>
        <v>1580</v>
      </c>
      <c r="AH197" s="12">
        <f t="shared" si="272"/>
        <v>0.16970998925886138</v>
      </c>
      <c r="AI197" s="8"/>
      <c r="AJ197" s="10">
        <v>7900</v>
      </c>
      <c r="AK197" s="11">
        <f t="shared" si="273"/>
        <v>-2990</v>
      </c>
      <c r="AL197" s="12">
        <f t="shared" si="274"/>
        <v>-0.27456382001836543</v>
      </c>
      <c r="AM197" s="8"/>
      <c r="AN197" s="10">
        <v>11135.105556126226</v>
      </c>
      <c r="AO197" s="11">
        <f t="shared" si="275"/>
        <v>3235.1055561262256</v>
      </c>
      <c r="AP197" s="12">
        <f t="shared" si="276"/>
        <v>0.40950703242104125</v>
      </c>
      <c r="AR197" s="10">
        <v>15225.901805259782</v>
      </c>
      <c r="AS197" s="11">
        <f t="shared" si="277"/>
        <v>4090.7962491335566</v>
      </c>
      <c r="AT197" s="12">
        <f t="shared" si="278"/>
        <v>0.36737830894498469</v>
      </c>
      <c r="AV197" s="10">
        <v>16243.716984572395</v>
      </c>
      <c r="AW197" s="11">
        <f t="shared" si="281"/>
        <v>5108.6114284461692</v>
      </c>
      <c r="AX197" s="12">
        <f t="shared" si="282"/>
        <v>0.45878428387556269</v>
      </c>
      <c r="AZ197" s="10">
        <v>13934.35</v>
      </c>
      <c r="BA197" s="11">
        <f t="shared" ref="BA197:BA260" si="283">(AZ197-AN197)</f>
        <v>2799.2444438737748</v>
      </c>
      <c r="BB197" s="12">
        <f t="shared" ref="BB197:BB260" si="284">(AZ197/AN197)-1</f>
        <v>0.25138912512003153</v>
      </c>
      <c r="BD197" s="10">
        <v>13485.348599999999</v>
      </c>
      <c r="BE197" s="11">
        <f t="shared" si="257"/>
        <v>2350.2430438737738</v>
      </c>
      <c r="BF197" s="12">
        <f t="shared" si="258"/>
        <v>0.21106607674506828</v>
      </c>
      <c r="BH197" s="10">
        <v>13534.066045120615</v>
      </c>
      <c r="BI197" s="11">
        <f t="shared" si="279"/>
        <v>2398.9604889943894</v>
      </c>
      <c r="BJ197" s="12">
        <f t="shared" si="280"/>
        <v>0.21544119872977308</v>
      </c>
    </row>
    <row r="198" spans="1:62" ht="12" customHeight="1" x14ac:dyDescent="0.25">
      <c r="A198" s="1"/>
      <c r="B198" s="59"/>
      <c r="C198" s="1"/>
      <c r="D198" s="13" t="s">
        <v>26</v>
      </c>
      <c r="E198" s="8"/>
      <c r="F198" s="32">
        <f>(F194+F195+F196+F197)</f>
        <v>74950</v>
      </c>
      <c r="G198" s="8"/>
      <c r="H198" s="15">
        <f>(H194+H195+H196+H197)</f>
        <v>67510</v>
      </c>
      <c r="I198" s="16">
        <f t="shared" si="259"/>
        <v>-7440</v>
      </c>
      <c r="J198" s="17">
        <f t="shared" si="260"/>
        <v>-9.9266177451634463E-2</v>
      </c>
      <c r="K198" s="8"/>
      <c r="L198" s="15">
        <f>(L194+L195+L196+L197)</f>
        <v>82350</v>
      </c>
      <c r="M198" s="16">
        <f t="shared" si="261"/>
        <v>14840</v>
      </c>
      <c r="N198" s="17">
        <f t="shared" si="262"/>
        <v>0.21981928603169898</v>
      </c>
      <c r="O198" s="8"/>
      <c r="P198" s="15">
        <f>(P194+P195+P196+P197)</f>
        <v>84160</v>
      </c>
      <c r="Q198" s="16">
        <f t="shared" si="263"/>
        <v>1810</v>
      </c>
      <c r="R198" s="17">
        <f t="shared" si="264"/>
        <v>2.1979356405585904E-2</v>
      </c>
      <c r="S198" s="8"/>
      <c r="T198" s="15">
        <f>(T194+T195+T196+T197)</f>
        <v>84870</v>
      </c>
      <c r="U198" s="16">
        <f t="shared" si="265"/>
        <v>710</v>
      </c>
      <c r="V198" s="17">
        <f t="shared" si="266"/>
        <v>8.4363117870722704E-3</v>
      </c>
      <c r="W198" s="8"/>
      <c r="X198" s="15">
        <f>(X194+X195+X196+X197)</f>
        <v>76130</v>
      </c>
      <c r="Y198" s="16">
        <f t="shared" si="267"/>
        <v>-8740</v>
      </c>
      <c r="Z198" s="17">
        <f t="shared" si="268"/>
        <v>-0.10298102981029811</v>
      </c>
      <c r="AA198" s="8"/>
      <c r="AB198" s="15">
        <f>(AB194+AB195+AB196+AB197)</f>
        <v>56840</v>
      </c>
      <c r="AC198" s="16">
        <f t="shared" si="269"/>
        <v>-19290</v>
      </c>
      <c r="AD198" s="17">
        <f t="shared" si="270"/>
        <v>-0.25338237225797977</v>
      </c>
      <c r="AE198" s="8"/>
      <c r="AF198" s="15">
        <f>(AF194+AF195+AF196+AF197)</f>
        <v>71400</v>
      </c>
      <c r="AG198" s="16">
        <f t="shared" si="271"/>
        <v>14560</v>
      </c>
      <c r="AH198" s="17">
        <f t="shared" si="272"/>
        <v>0.2561576354679802</v>
      </c>
      <c r="AI198" s="8"/>
      <c r="AJ198" s="15">
        <f>(AJ194+AJ195+AJ196+AJ197)</f>
        <v>57710</v>
      </c>
      <c r="AK198" s="16">
        <f t="shared" si="273"/>
        <v>-13690</v>
      </c>
      <c r="AL198" s="17">
        <f t="shared" si="274"/>
        <v>-0.19173669467787113</v>
      </c>
      <c r="AM198" s="8"/>
      <c r="AN198" s="15">
        <f>(AN194+AN195+AN196+AN197)</f>
        <v>69909.461639329209</v>
      </c>
      <c r="AO198" s="16">
        <f t="shared" si="275"/>
        <v>12199.461639329209</v>
      </c>
      <c r="AP198" s="17">
        <f t="shared" si="276"/>
        <v>0.21139250804590559</v>
      </c>
      <c r="AR198" s="15">
        <f>(AR194+AR195+AR196+AR197)</f>
        <v>88154.935357440627</v>
      </c>
      <c r="AS198" s="16">
        <f t="shared" si="277"/>
        <v>18245.473718111418</v>
      </c>
      <c r="AT198" s="17">
        <f t="shared" si="278"/>
        <v>0.26098718671646859</v>
      </c>
      <c r="AV198" s="15">
        <f>(AV194+AV195+AV196+AV197)</f>
        <v>81072.456403335906</v>
      </c>
      <c r="AW198" s="16">
        <f t="shared" si="281"/>
        <v>11162.994764006697</v>
      </c>
      <c r="AX198" s="17">
        <f t="shared" si="282"/>
        <v>0.15967788196679078</v>
      </c>
      <c r="AZ198" s="15">
        <f>(AZ194+AZ195+AZ196+AZ197)</f>
        <v>79851.850000000006</v>
      </c>
      <c r="BA198" s="16">
        <f t="shared" si="283"/>
        <v>9942.3883606707968</v>
      </c>
      <c r="BB198" s="17">
        <f t="shared" si="284"/>
        <v>0.14221806501621614</v>
      </c>
      <c r="BD198" s="15">
        <f>(BD194+BD195+BD196+BD197)</f>
        <v>77948.689899999998</v>
      </c>
      <c r="BE198" s="16">
        <f t="shared" si="257"/>
        <v>8039.2282606707886</v>
      </c>
      <c r="BF198" s="17">
        <f t="shared" si="258"/>
        <v>0.11499485294488565</v>
      </c>
      <c r="BH198" s="15">
        <f>(BH194+BH195+BH196+BH197)</f>
        <v>77521.976680777501</v>
      </c>
      <c r="BI198" s="16">
        <f t="shared" si="279"/>
        <v>7612.5150414482923</v>
      </c>
      <c r="BJ198" s="17">
        <f t="shared" si="280"/>
        <v>0.10889105512959207</v>
      </c>
    </row>
    <row r="199" spans="1:62" ht="12" customHeight="1" x14ac:dyDescent="0.25">
      <c r="A199" s="1"/>
      <c r="B199" s="59"/>
      <c r="C199" s="1"/>
      <c r="D199" s="7" t="s">
        <v>36</v>
      </c>
      <c r="E199" s="8"/>
      <c r="F199" s="31">
        <f t="shared" ref="F199:F204" si="285">(F164+F171+F178+F185+F192)</f>
        <v>58870</v>
      </c>
      <c r="G199" s="8"/>
      <c r="H199" s="10">
        <f t="shared" ref="H199:H200" si="286">(H164+H171+H178+H185+H192)</f>
        <v>48310</v>
      </c>
      <c r="I199" s="11">
        <f t="shared" si="259"/>
        <v>-10560</v>
      </c>
      <c r="J199" s="12">
        <f t="shared" si="260"/>
        <v>-0.17937829114999149</v>
      </c>
      <c r="K199" s="8"/>
      <c r="L199" s="10">
        <f t="shared" ref="L199:L200" si="287">(L164+L171+L178+L185+L192)</f>
        <v>77480</v>
      </c>
      <c r="M199" s="11">
        <f t="shared" si="261"/>
        <v>29170</v>
      </c>
      <c r="N199" s="12">
        <f t="shared" si="262"/>
        <v>0.60380873525150069</v>
      </c>
      <c r="O199" s="8"/>
      <c r="P199" s="10">
        <f t="shared" ref="P199:P200" si="288">(P164+P171+P178+P185+P192)</f>
        <v>50700</v>
      </c>
      <c r="Q199" s="11">
        <f t="shared" si="263"/>
        <v>-26780</v>
      </c>
      <c r="R199" s="12">
        <f t="shared" si="264"/>
        <v>-0.34563758389261745</v>
      </c>
      <c r="S199" s="8"/>
      <c r="T199" s="10">
        <f t="shared" ref="T199:T200" si="289">(T164+T171+T178+T185+T192)</f>
        <v>76270</v>
      </c>
      <c r="U199" s="11">
        <f t="shared" si="265"/>
        <v>25570</v>
      </c>
      <c r="V199" s="12">
        <f t="shared" si="266"/>
        <v>0.50433925049309658</v>
      </c>
      <c r="W199" s="8"/>
      <c r="X199" s="10">
        <f t="shared" ref="X199:X200" si="290">(X164+X171+X178+X185+X192)</f>
        <v>47000</v>
      </c>
      <c r="Y199" s="11">
        <f t="shared" si="267"/>
        <v>-29270</v>
      </c>
      <c r="Z199" s="12">
        <f t="shared" si="268"/>
        <v>-0.3837681919496525</v>
      </c>
      <c r="AA199" s="8"/>
      <c r="AB199" s="10">
        <f t="shared" ref="AB199:AB200" si="291">(AB164+AB171+AB178+AB185+AB192)</f>
        <v>47160</v>
      </c>
      <c r="AC199" s="11">
        <f t="shared" si="269"/>
        <v>160</v>
      </c>
      <c r="AD199" s="12">
        <f t="shared" si="270"/>
        <v>3.4042553191488967E-3</v>
      </c>
      <c r="AE199" s="8"/>
      <c r="AF199" s="10">
        <f t="shared" ref="AF199:AF200" si="292">(AF164+AF171+AF178+AF185+AF192)</f>
        <v>58040</v>
      </c>
      <c r="AG199" s="11">
        <f t="shared" si="271"/>
        <v>10880</v>
      </c>
      <c r="AH199" s="12">
        <f t="shared" si="272"/>
        <v>0.23070398642917733</v>
      </c>
      <c r="AI199" s="8"/>
      <c r="AJ199" s="10">
        <f t="shared" ref="AJ199:AJ200" si="293">(AJ164+AJ171+AJ178+AJ185+AJ192)</f>
        <v>58090</v>
      </c>
      <c r="AK199" s="11">
        <f t="shared" si="273"/>
        <v>50</v>
      </c>
      <c r="AL199" s="12">
        <f t="shared" si="274"/>
        <v>8.6147484493448445E-4</v>
      </c>
      <c r="AM199" s="8"/>
      <c r="AN199" s="10">
        <f t="shared" ref="AN199:AN200" si="294">(AN164+AN171+AN178+AN185+AN192)</f>
        <v>37631.30713172027</v>
      </c>
      <c r="AO199" s="11">
        <f t="shared" si="275"/>
        <v>-20458.69286827973</v>
      </c>
      <c r="AP199" s="12">
        <f t="shared" si="276"/>
        <v>-0.35218958285900726</v>
      </c>
      <c r="AR199" s="10">
        <f t="shared" ref="AR199:AR200" si="295">(AR164+AR171+AR178+AR185+AR192)</f>
        <v>49480.103497708682</v>
      </c>
      <c r="AS199" s="11">
        <f t="shared" si="277"/>
        <v>11848.796365988412</v>
      </c>
      <c r="AT199" s="12">
        <f t="shared" si="278"/>
        <v>0.31486539451085926</v>
      </c>
      <c r="AV199" s="10">
        <f t="shared" ref="AV199:AV200" si="296">(AV164+AV171+AV178+AV185+AV192)</f>
        <v>47137.402228956409</v>
      </c>
      <c r="AW199" s="11">
        <f t="shared" si="281"/>
        <v>9506.0950972361388</v>
      </c>
      <c r="AX199" s="12">
        <f t="shared" si="282"/>
        <v>0.25261134469664071</v>
      </c>
      <c r="AZ199" s="10">
        <f t="shared" ref="AZ199:AZ200" si="297">(AZ164+AZ171+AZ178+AZ185+AZ192)</f>
        <v>46233.652979999999</v>
      </c>
      <c r="BA199" s="11">
        <f t="shared" si="283"/>
        <v>8602.3458482797287</v>
      </c>
      <c r="BB199" s="12">
        <f t="shared" si="284"/>
        <v>0.22859545692019334</v>
      </c>
      <c r="BD199" s="10">
        <f t="shared" ref="BD199:BD200" si="298">(BD164+BD171+BD178+BD185+BD192)</f>
        <v>46233.306599999996</v>
      </c>
      <c r="BE199" s="11">
        <f t="shared" si="257"/>
        <v>8601.999468279726</v>
      </c>
      <c r="BF199" s="12">
        <f t="shared" si="258"/>
        <v>0.22858625235021157</v>
      </c>
      <c r="BH199" s="10">
        <f t="shared" ref="BH199:BH200" si="299">(BH164+BH171+BH178+BH185+BH192)</f>
        <v>46233.206617229502</v>
      </c>
      <c r="BI199" s="11">
        <f t="shared" si="279"/>
        <v>8601.8994855092315</v>
      </c>
      <c r="BJ199" s="12">
        <f t="shared" si="280"/>
        <v>0.22858359544621032</v>
      </c>
    </row>
    <row r="200" spans="1:62" ht="12" customHeight="1" x14ac:dyDescent="0.25">
      <c r="A200" s="1"/>
      <c r="B200" s="59"/>
      <c r="C200" s="1"/>
      <c r="D200" s="7" t="s">
        <v>37</v>
      </c>
      <c r="E200" s="8"/>
      <c r="F200" s="31">
        <f t="shared" si="285"/>
        <v>14660</v>
      </c>
      <c r="G200" s="8"/>
      <c r="H200" s="10">
        <f t="shared" si="286"/>
        <v>13620</v>
      </c>
      <c r="I200" s="11">
        <f t="shared" si="259"/>
        <v>-1040</v>
      </c>
      <c r="J200" s="12">
        <f t="shared" si="260"/>
        <v>-7.0941336971350633E-2</v>
      </c>
      <c r="K200" s="8"/>
      <c r="L200" s="10">
        <f t="shared" si="287"/>
        <v>18020</v>
      </c>
      <c r="M200" s="11">
        <f t="shared" si="261"/>
        <v>4400</v>
      </c>
      <c r="N200" s="12">
        <f t="shared" si="262"/>
        <v>0.32305433186490462</v>
      </c>
      <c r="O200" s="8"/>
      <c r="P200" s="10">
        <f t="shared" si="288"/>
        <v>14660</v>
      </c>
      <c r="Q200" s="11">
        <f t="shared" si="263"/>
        <v>-3360</v>
      </c>
      <c r="R200" s="12">
        <f t="shared" si="264"/>
        <v>-0.18645948945615987</v>
      </c>
      <c r="S200" s="8"/>
      <c r="T200" s="10">
        <f t="shared" si="289"/>
        <v>19830</v>
      </c>
      <c r="U200" s="11">
        <f t="shared" si="265"/>
        <v>5170</v>
      </c>
      <c r="V200" s="12">
        <f t="shared" si="266"/>
        <v>0.35266030013642569</v>
      </c>
      <c r="W200" s="8"/>
      <c r="X200" s="10">
        <f t="shared" si="290"/>
        <v>13850</v>
      </c>
      <c r="Y200" s="11">
        <f t="shared" si="267"/>
        <v>-5980</v>
      </c>
      <c r="Z200" s="12">
        <f t="shared" si="268"/>
        <v>-0.30156328794755416</v>
      </c>
      <c r="AA200" s="8"/>
      <c r="AB200" s="10">
        <f t="shared" si="291"/>
        <v>14850</v>
      </c>
      <c r="AC200" s="11">
        <f t="shared" si="269"/>
        <v>1000</v>
      </c>
      <c r="AD200" s="12">
        <f t="shared" si="270"/>
        <v>7.2202166064981865E-2</v>
      </c>
      <c r="AE200" s="8"/>
      <c r="AF200" s="10">
        <f t="shared" si="292"/>
        <v>16690</v>
      </c>
      <c r="AG200" s="11">
        <f t="shared" si="271"/>
        <v>1840</v>
      </c>
      <c r="AH200" s="12">
        <f t="shared" si="272"/>
        <v>0.12390572390572396</v>
      </c>
      <c r="AI200" s="8"/>
      <c r="AJ200" s="10">
        <f t="shared" si="293"/>
        <v>18510</v>
      </c>
      <c r="AK200" s="11">
        <f t="shared" si="273"/>
        <v>1820</v>
      </c>
      <c r="AL200" s="12">
        <f t="shared" si="274"/>
        <v>0.1090473337327742</v>
      </c>
      <c r="AM200" s="8"/>
      <c r="AN200" s="10">
        <f t="shared" si="294"/>
        <v>15595.609176015963</v>
      </c>
      <c r="AO200" s="11">
        <f t="shared" si="275"/>
        <v>-2914.3908239840366</v>
      </c>
      <c r="AP200" s="12">
        <f t="shared" si="276"/>
        <v>-0.15744953127952654</v>
      </c>
      <c r="AR200" s="10">
        <f t="shared" si="295"/>
        <v>19863.268182204403</v>
      </c>
      <c r="AS200" s="11">
        <f t="shared" si="277"/>
        <v>4267.6590061884399</v>
      </c>
      <c r="AT200" s="12">
        <f t="shared" si="278"/>
        <v>0.27364490594901225</v>
      </c>
      <c r="AV200" s="10">
        <f t="shared" si="296"/>
        <v>18002.893422092377</v>
      </c>
      <c r="AW200" s="11">
        <f t="shared" si="281"/>
        <v>2407.2842460764132</v>
      </c>
      <c r="AX200" s="12">
        <f t="shared" si="282"/>
        <v>0.15435653836327901</v>
      </c>
      <c r="AZ200" s="10">
        <f t="shared" si="297"/>
        <v>17649.817340000001</v>
      </c>
      <c r="BA200" s="11">
        <f t="shared" si="283"/>
        <v>2054.208163984038</v>
      </c>
      <c r="BB200" s="12">
        <f t="shared" si="284"/>
        <v>0.13171708400741067</v>
      </c>
      <c r="BD200" s="10">
        <f t="shared" si="298"/>
        <v>17649.814300000002</v>
      </c>
      <c r="BE200" s="11">
        <f t="shared" si="257"/>
        <v>2054.2051239840384</v>
      </c>
      <c r="BF200" s="12">
        <f t="shared" si="258"/>
        <v>0.13171688908075119</v>
      </c>
      <c r="BH200" s="10">
        <f t="shared" si="299"/>
        <v>17649.814362153706</v>
      </c>
      <c r="BI200" s="11">
        <f t="shared" si="279"/>
        <v>2054.2051861377422</v>
      </c>
      <c r="BJ200" s="12">
        <f t="shared" si="280"/>
        <v>0.13171689306608458</v>
      </c>
    </row>
    <row r="201" spans="1:62" ht="12" customHeight="1" x14ac:dyDescent="0.25">
      <c r="A201" s="1"/>
      <c r="B201" s="59"/>
      <c r="C201" s="1"/>
      <c r="D201" s="7" t="s">
        <v>38</v>
      </c>
      <c r="E201" s="8"/>
      <c r="F201" s="31">
        <f t="shared" si="285"/>
        <v>73530</v>
      </c>
      <c r="G201" s="8"/>
      <c r="H201" s="10">
        <f>(H199+H200)</f>
        <v>61930</v>
      </c>
      <c r="I201" s="11">
        <f t="shared" si="259"/>
        <v>-11600</v>
      </c>
      <c r="J201" s="12">
        <f t="shared" si="260"/>
        <v>-0.15775873793009654</v>
      </c>
      <c r="K201" s="8"/>
      <c r="L201" s="10">
        <f>(L199+L200)</f>
        <v>95500</v>
      </c>
      <c r="M201" s="11">
        <f t="shared" si="261"/>
        <v>33570</v>
      </c>
      <c r="N201" s="12">
        <f t="shared" si="262"/>
        <v>0.54206362021637333</v>
      </c>
      <c r="O201" s="8"/>
      <c r="P201" s="10">
        <f>(P199+P200)</f>
        <v>65360</v>
      </c>
      <c r="Q201" s="11">
        <f t="shared" si="263"/>
        <v>-30140</v>
      </c>
      <c r="R201" s="12">
        <f t="shared" si="264"/>
        <v>-0.31560209424083774</v>
      </c>
      <c r="S201" s="8"/>
      <c r="T201" s="10">
        <f>(T199+T200)</f>
        <v>96100</v>
      </c>
      <c r="U201" s="11">
        <f t="shared" si="265"/>
        <v>30740</v>
      </c>
      <c r="V201" s="12">
        <f t="shared" si="266"/>
        <v>0.4703182374541004</v>
      </c>
      <c r="W201" s="8"/>
      <c r="X201" s="10">
        <f>(X199+X200)</f>
        <v>60850</v>
      </c>
      <c r="Y201" s="11">
        <f t="shared" si="267"/>
        <v>-35250</v>
      </c>
      <c r="Z201" s="12">
        <f t="shared" si="268"/>
        <v>-0.36680541103017694</v>
      </c>
      <c r="AA201" s="8"/>
      <c r="AB201" s="10">
        <f>(AB199+AB200)</f>
        <v>62010</v>
      </c>
      <c r="AC201" s="11">
        <f t="shared" si="269"/>
        <v>1160</v>
      </c>
      <c r="AD201" s="12">
        <f t="shared" si="270"/>
        <v>1.9063270336894034E-2</v>
      </c>
      <c r="AE201" s="8"/>
      <c r="AF201" s="10">
        <f>(AF199+AF200)</f>
        <v>74730</v>
      </c>
      <c r="AG201" s="11">
        <f t="shared" si="271"/>
        <v>12720</v>
      </c>
      <c r="AH201" s="12">
        <f t="shared" si="272"/>
        <v>0.20512820512820507</v>
      </c>
      <c r="AI201" s="8"/>
      <c r="AJ201" s="10">
        <f>(AJ199+AJ200)</f>
        <v>76600</v>
      </c>
      <c r="AK201" s="11">
        <f t="shared" si="273"/>
        <v>1870</v>
      </c>
      <c r="AL201" s="12">
        <f t="shared" si="274"/>
        <v>2.5023417636825807E-2</v>
      </c>
      <c r="AM201" s="8"/>
      <c r="AN201" s="10">
        <f>(AN199+AN200)</f>
        <v>53226.916307736232</v>
      </c>
      <c r="AO201" s="11">
        <f t="shared" si="275"/>
        <v>-23373.083692263768</v>
      </c>
      <c r="AP201" s="12">
        <f t="shared" si="276"/>
        <v>-0.30513164089117195</v>
      </c>
      <c r="AR201" s="10">
        <f>(AR199+AR200)</f>
        <v>69343.371679913078</v>
      </c>
      <c r="AS201" s="11">
        <f t="shared" si="277"/>
        <v>16116.455372176846</v>
      </c>
      <c r="AT201" s="12">
        <f t="shared" si="278"/>
        <v>0.30278769634141689</v>
      </c>
      <c r="AV201" s="10">
        <f>(AV199+AV200)</f>
        <v>65140.295651048786</v>
      </c>
      <c r="AW201" s="11">
        <f t="shared" si="281"/>
        <v>11913.379343312554</v>
      </c>
      <c r="AX201" s="12">
        <f t="shared" si="282"/>
        <v>0.2238224599455334</v>
      </c>
      <c r="AZ201" s="10">
        <f>(AZ199+AZ200)</f>
        <v>63883.47032</v>
      </c>
      <c r="BA201" s="11">
        <f t="shared" si="283"/>
        <v>10656.554012263769</v>
      </c>
      <c r="BB201" s="12">
        <f t="shared" si="284"/>
        <v>0.20020987033424853</v>
      </c>
      <c r="BD201" s="10">
        <f>(BD199+BD200)</f>
        <v>63883.120899999994</v>
      </c>
      <c r="BE201" s="11">
        <f t="shared" si="257"/>
        <v>10656.204592263763</v>
      </c>
      <c r="BF201" s="12">
        <f t="shared" si="258"/>
        <v>0.20020330561052901</v>
      </c>
      <c r="BH201" s="10">
        <f>(BH199+BH200)</f>
        <v>63883.020979383204</v>
      </c>
      <c r="BI201" s="11">
        <f t="shared" si="279"/>
        <v>10656.104671646972</v>
      </c>
      <c r="BJ201" s="12">
        <f t="shared" si="280"/>
        <v>0.20020142835323651</v>
      </c>
    </row>
    <row r="202" spans="1:62" ht="12" customHeight="1" x14ac:dyDescent="0.25">
      <c r="A202" s="1"/>
      <c r="B202" s="59"/>
      <c r="C202" s="1"/>
      <c r="D202" s="7" t="s">
        <v>39</v>
      </c>
      <c r="E202" s="8"/>
      <c r="F202" s="31">
        <f t="shared" si="285"/>
        <v>82310</v>
      </c>
      <c r="G202" s="8"/>
      <c r="H202" s="10">
        <f t="shared" ref="H202:H204" si="300">(H167+H174+H181+H188+H195)</f>
        <v>74170</v>
      </c>
      <c r="I202" s="11">
        <f t="shared" si="259"/>
        <v>-8140</v>
      </c>
      <c r="J202" s="12">
        <f t="shared" si="260"/>
        <v>-9.8894423520835884E-2</v>
      </c>
      <c r="K202" s="8"/>
      <c r="L202" s="10">
        <f t="shared" ref="L202:L204" si="301">(L167+L174+L181+L188+L195)</f>
        <v>118470</v>
      </c>
      <c r="M202" s="11">
        <f t="shared" si="261"/>
        <v>44300</v>
      </c>
      <c r="N202" s="12">
        <f t="shared" si="262"/>
        <v>0.59727652689766741</v>
      </c>
      <c r="O202" s="8"/>
      <c r="P202" s="10">
        <f t="shared" ref="P202:P204" si="302">(P167+P174+P181+P188+P195)</f>
        <v>79120</v>
      </c>
      <c r="Q202" s="11">
        <f t="shared" si="263"/>
        <v>-39350</v>
      </c>
      <c r="R202" s="12">
        <f t="shared" si="264"/>
        <v>-0.33215159956107032</v>
      </c>
      <c r="S202" s="8"/>
      <c r="T202" s="10">
        <f t="shared" ref="T202:T204" si="303">(T167+T174+T181+T188+T195)</f>
        <v>118290</v>
      </c>
      <c r="U202" s="11">
        <f t="shared" si="265"/>
        <v>39170</v>
      </c>
      <c r="V202" s="12">
        <f t="shared" si="266"/>
        <v>0.49507077856420634</v>
      </c>
      <c r="W202" s="8"/>
      <c r="X202" s="10">
        <f t="shared" ref="X202:X204" si="304">(X167+X174+X181+X188+X195)</f>
        <v>81450</v>
      </c>
      <c r="Y202" s="11">
        <f t="shared" si="267"/>
        <v>-36840</v>
      </c>
      <c r="Z202" s="12">
        <f t="shared" si="268"/>
        <v>-0.31143799137712402</v>
      </c>
      <c r="AA202" s="8"/>
      <c r="AB202" s="10">
        <f t="shared" ref="AB202:AB204" si="305">(AB167+AB174+AB181+AB188+AB195)</f>
        <v>74780</v>
      </c>
      <c r="AC202" s="11">
        <f t="shared" si="269"/>
        <v>-6670</v>
      </c>
      <c r="AD202" s="12">
        <f t="shared" si="270"/>
        <v>-8.1890730509515008E-2</v>
      </c>
      <c r="AE202" s="8"/>
      <c r="AF202" s="10">
        <f t="shared" ref="AF202:AF204" si="306">(AF167+AF174+AF181+AF188+AF195)</f>
        <v>96350</v>
      </c>
      <c r="AG202" s="11">
        <f t="shared" si="271"/>
        <v>21570</v>
      </c>
      <c r="AH202" s="12">
        <f t="shared" si="272"/>
        <v>0.28844610858518327</v>
      </c>
      <c r="AI202" s="8"/>
      <c r="AJ202" s="10">
        <f t="shared" ref="AJ202:AJ204" si="307">(AJ167+AJ174+AJ181+AJ188+AJ195)</f>
        <v>97620</v>
      </c>
      <c r="AK202" s="11">
        <f t="shared" si="273"/>
        <v>1270</v>
      </c>
      <c r="AL202" s="12">
        <f t="shared" si="274"/>
        <v>1.3181110534509655E-2</v>
      </c>
      <c r="AM202" s="8"/>
      <c r="AN202" s="10">
        <f t="shared" ref="AN202:AN204" si="308">(AN167+AN174+AN181+AN188+AN195)</f>
        <v>74703.305641663392</v>
      </c>
      <c r="AO202" s="11">
        <f t="shared" si="275"/>
        <v>-22916.694358336608</v>
      </c>
      <c r="AP202" s="12">
        <f t="shared" si="276"/>
        <v>-0.23475409094792676</v>
      </c>
      <c r="AR202" s="10">
        <f t="shared" ref="AR202:AR204" si="309">(AR167+AR174+AR181+AR188+AR195)</f>
        <v>90511.738747234893</v>
      </c>
      <c r="AS202" s="11">
        <f t="shared" si="277"/>
        <v>15808.433105571501</v>
      </c>
      <c r="AT202" s="12">
        <f t="shared" si="278"/>
        <v>0.21161624602532791</v>
      </c>
      <c r="AV202" s="10">
        <f t="shared" ref="AV202:AV204" si="310">(AV167+AV174+AV181+AV188+AV195)</f>
        <v>89376.021052709708</v>
      </c>
      <c r="AW202" s="11">
        <f t="shared" si="281"/>
        <v>14672.715411046316</v>
      </c>
      <c r="AX202" s="12">
        <f t="shared" si="282"/>
        <v>0.19641320133045181</v>
      </c>
      <c r="AZ202" s="10">
        <f t="shared" ref="AZ202:AZ204" si="311">(AZ167+AZ174+AZ181+AZ188+AZ195)</f>
        <v>87650.932369999995</v>
      </c>
      <c r="BA202" s="11">
        <f t="shared" si="283"/>
        <v>12947.626728336603</v>
      </c>
      <c r="BB202" s="12">
        <f t="shared" si="284"/>
        <v>0.17332066656385647</v>
      </c>
      <c r="BD202" s="10">
        <f t="shared" ref="BD202:BD204" si="312">(BD167+BD174+BD181+BD188+BD195)</f>
        <v>87650.931400000001</v>
      </c>
      <c r="BE202" s="11">
        <f t="shared" si="257"/>
        <v>12947.62575833661</v>
      </c>
      <c r="BF202" s="12">
        <f t="shared" si="258"/>
        <v>0.17332065357915671</v>
      </c>
      <c r="BH202" s="10">
        <f t="shared" ref="BH202:BH204" si="313">(BH167+BH174+BH181+BH188+BH195)</f>
        <v>87436.839440437703</v>
      </c>
      <c r="BI202" s="11">
        <f t="shared" si="279"/>
        <v>12733.533798774311</v>
      </c>
      <c r="BJ202" s="12">
        <f t="shared" si="280"/>
        <v>0.17045475684643052</v>
      </c>
    </row>
    <row r="203" spans="1:62" ht="12" customHeight="1" x14ac:dyDescent="0.25">
      <c r="A203" s="1"/>
      <c r="B203" s="59"/>
      <c r="C203" s="1"/>
      <c r="D203" s="7" t="s">
        <v>40</v>
      </c>
      <c r="E203" s="8"/>
      <c r="F203" s="31">
        <f t="shared" si="285"/>
        <v>105910</v>
      </c>
      <c r="G203" s="8"/>
      <c r="H203" s="10">
        <f t="shared" si="300"/>
        <v>80140</v>
      </c>
      <c r="I203" s="11">
        <f t="shared" si="259"/>
        <v>-25770</v>
      </c>
      <c r="J203" s="12">
        <f t="shared" si="260"/>
        <v>-0.24331979983004437</v>
      </c>
      <c r="K203" s="8"/>
      <c r="L203" s="10">
        <f t="shared" si="301"/>
        <v>139620</v>
      </c>
      <c r="M203" s="11">
        <f t="shared" si="261"/>
        <v>59480</v>
      </c>
      <c r="N203" s="12">
        <f t="shared" si="262"/>
        <v>0.74220114799101577</v>
      </c>
      <c r="O203" s="8"/>
      <c r="P203" s="10">
        <f t="shared" si="302"/>
        <v>107910</v>
      </c>
      <c r="Q203" s="11">
        <f t="shared" si="263"/>
        <v>-31710</v>
      </c>
      <c r="R203" s="12">
        <f t="shared" si="264"/>
        <v>-0.22711645896003441</v>
      </c>
      <c r="S203" s="8"/>
      <c r="T203" s="10">
        <f t="shared" si="303"/>
        <v>125820</v>
      </c>
      <c r="U203" s="11">
        <f t="shared" si="265"/>
        <v>17910</v>
      </c>
      <c r="V203" s="12">
        <f t="shared" si="266"/>
        <v>0.16597164303586331</v>
      </c>
      <c r="W203" s="8"/>
      <c r="X203" s="10">
        <f t="shared" si="304"/>
        <v>91950</v>
      </c>
      <c r="Y203" s="11">
        <f t="shared" si="267"/>
        <v>-33870</v>
      </c>
      <c r="Z203" s="12">
        <f t="shared" si="268"/>
        <v>-0.26919408679065326</v>
      </c>
      <c r="AA203" s="8"/>
      <c r="AB203" s="10">
        <f t="shared" si="305"/>
        <v>96590</v>
      </c>
      <c r="AC203" s="11">
        <f t="shared" si="269"/>
        <v>4640</v>
      </c>
      <c r="AD203" s="12">
        <f t="shared" si="270"/>
        <v>5.0462207721587715E-2</v>
      </c>
      <c r="AE203" s="8"/>
      <c r="AF203" s="10">
        <f t="shared" si="306"/>
        <v>105010</v>
      </c>
      <c r="AG203" s="11">
        <f t="shared" si="271"/>
        <v>8420</v>
      </c>
      <c r="AH203" s="12">
        <f t="shared" si="272"/>
        <v>8.7172585153742599E-2</v>
      </c>
      <c r="AI203" s="8"/>
      <c r="AJ203" s="10">
        <f t="shared" si="307"/>
        <v>105200</v>
      </c>
      <c r="AK203" s="11">
        <f t="shared" si="273"/>
        <v>190</v>
      </c>
      <c r="AL203" s="12">
        <f t="shared" si="274"/>
        <v>1.8093514903343433E-3</v>
      </c>
      <c r="AM203" s="8"/>
      <c r="AN203" s="10">
        <f t="shared" si="308"/>
        <v>75990.533778070021</v>
      </c>
      <c r="AO203" s="11">
        <f t="shared" si="275"/>
        <v>-29209.466221929979</v>
      </c>
      <c r="AP203" s="12">
        <f t="shared" si="276"/>
        <v>-0.27765652302214805</v>
      </c>
      <c r="AR203" s="10">
        <f t="shared" si="309"/>
        <v>114582.26781820304</v>
      </c>
      <c r="AS203" s="11">
        <f t="shared" si="277"/>
        <v>38591.734040133015</v>
      </c>
      <c r="AT203" s="12">
        <f t="shared" si="278"/>
        <v>0.50784922965326151</v>
      </c>
      <c r="AV203" s="10">
        <f t="shared" si="310"/>
        <v>112792.13568827907</v>
      </c>
      <c r="AW203" s="11">
        <f t="shared" si="281"/>
        <v>36801.60191020905</v>
      </c>
      <c r="AX203" s="12">
        <f t="shared" si="282"/>
        <v>0.48429192532964627</v>
      </c>
      <c r="AZ203" s="10">
        <f t="shared" si="311"/>
        <v>106226.83603999999</v>
      </c>
      <c r="BA203" s="11">
        <f t="shared" si="283"/>
        <v>30236.302261929974</v>
      </c>
      <c r="BB203" s="12">
        <f t="shared" si="284"/>
        <v>0.3978956425050908</v>
      </c>
      <c r="BD203" s="10">
        <f t="shared" si="312"/>
        <v>104266.02900000001</v>
      </c>
      <c r="BE203" s="11">
        <f t="shared" si="257"/>
        <v>28275.495221929988</v>
      </c>
      <c r="BF203" s="12">
        <f t="shared" si="258"/>
        <v>0.37209233592842539</v>
      </c>
      <c r="BH203" s="10">
        <f t="shared" si="313"/>
        <v>104527.95761684221</v>
      </c>
      <c r="BI203" s="11">
        <f t="shared" si="279"/>
        <v>28537.423838772185</v>
      </c>
      <c r="BJ203" s="12">
        <f t="shared" si="280"/>
        <v>0.37553919442276307</v>
      </c>
    </row>
    <row r="204" spans="1:62" ht="12" customHeight="1" x14ac:dyDescent="0.25">
      <c r="A204" s="1"/>
      <c r="B204" s="59"/>
      <c r="C204" s="1"/>
      <c r="D204" s="7" t="s">
        <v>41</v>
      </c>
      <c r="E204" s="8"/>
      <c r="F204" s="31">
        <f t="shared" si="285"/>
        <v>38900</v>
      </c>
      <c r="G204" s="8"/>
      <c r="H204" s="10">
        <f t="shared" si="300"/>
        <v>29070</v>
      </c>
      <c r="I204" s="11">
        <f t="shared" si="259"/>
        <v>-9830</v>
      </c>
      <c r="J204" s="12">
        <f t="shared" si="260"/>
        <v>-0.25269922879177376</v>
      </c>
      <c r="K204" s="8"/>
      <c r="L204" s="10">
        <f t="shared" si="301"/>
        <v>44760</v>
      </c>
      <c r="M204" s="11">
        <f t="shared" si="261"/>
        <v>15690</v>
      </c>
      <c r="N204" s="12">
        <f t="shared" si="262"/>
        <v>0.53973168214654277</v>
      </c>
      <c r="O204" s="8"/>
      <c r="P204" s="10">
        <f t="shared" si="302"/>
        <v>33590</v>
      </c>
      <c r="Q204" s="11">
        <f t="shared" si="263"/>
        <v>-11170</v>
      </c>
      <c r="R204" s="12">
        <f t="shared" si="264"/>
        <v>-0.24955317247542452</v>
      </c>
      <c r="S204" s="8"/>
      <c r="T204" s="10">
        <f t="shared" si="303"/>
        <v>46580</v>
      </c>
      <c r="U204" s="11">
        <f t="shared" si="265"/>
        <v>12990</v>
      </c>
      <c r="V204" s="12">
        <f t="shared" si="266"/>
        <v>0.38672223876153611</v>
      </c>
      <c r="W204" s="8"/>
      <c r="X204" s="10">
        <f t="shared" si="304"/>
        <v>34380</v>
      </c>
      <c r="Y204" s="11">
        <f t="shared" si="267"/>
        <v>-12200</v>
      </c>
      <c r="Z204" s="12">
        <f t="shared" si="268"/>
        <v>-0.26191498497209098</v>
      </c>
      <c r="AA204" s="8"/>
      <c r="AB204" s="10">
        <f t="shared" si="305"/>
        <v>29590</v>
      </c>
      <c r="AC204" s="11">
        <f t="shared" si="269"/>
        <v>-4790</v>
      </c>
      <c r="AD204" s="12">
        <f t="shared" si="270"/>
        <v>-0.13932518906340896</v>
      </c>
      <c r="AE204" s="8"/>
      <c r="AF204" s="10">
        <f t="shared" si="306"/>
        <v>38120</v>
      </c>
      <c r="AG204" s="11">
        <f t="shared" si="271"/>
        <v>8530</v>
      </c>
      <c r="AH204" s="12">
        <f t="shared" si="272"/>
        <v>0.28827306522473806</v>
      </c>
      <c r="AI204" s="8"/>
      <c r="AJ204" s="10">
        <f t="shared" si="307"/>
        <v>27800</v>
      </c>
      <c r="AK204" s="11">
        <f t="shared" si="273"/>
        <v>-10320</v>
      </c>
      <c r="AL204" s="12">
        <f t="shared" si="274"/>
        <v>-0.27072402938090245</v>
      </c>
      <c r="AM204" s="8"/>
      <c r="AN204" s="10">
        <f t="shared" si="308"/>
        <v>26946.613507233415</v>
      </c>
      <c r="AO204" s="11">
        <f t="shared" si="275"/>
        <v>-853.38649276658543</v>
      </c>
      <c r="AP204" s="12">
        <f t="shared" si="276"/>
        <v>-3.0697355854913178E-2</v>
      </c>
      <c r="AR204" s="10">
        <f t="shared" si="309"/>
        <v>40165.004294183876</v>
      </c>
      <c r="AS204" s="11">
        <f t="shared" si="277"/>
        <v>13218.390786950462</v>
      </c>
      <c r="AT204" s="12">
        <f t="shared" si="278"/>
        <v>0.49053996278241718</v>
      </c>
      <c r="AV204" s="10">
        <f t="shared" si="310"/>
        <v>39428.870584008953</v>
      </c>
      <c r="AW204" s="11">
        <f t="shared" si="281"/>
        <v>12482.257076775539</v>
      </c>
      <c r="AX204" s="12">
        <f t="shared" si="282"/>
        <v>0.46322173557819668</v>
      </c>
      <c r="AZ204" s="10">
        <f t="shared" si="311"/>
        <v>37045.381289999998</v>
      </c>
      <c r="BA204" s="11">
        <f t="shared" si="283"/>
        <v>10098.767782766583</v>
      </c>
      <c r="BB204" s="12">
        <f t="shared" si="284"/>
        <v>0.37476945962266162</v>
      </c>
      <c r="BD204" s="10">
        <f t="shared" si="312"/>
        <v>36797.9087</v>
      </c>
      <c r="BE204" s="11">
        <f t="shared" si="257"/>
        <v>9851.2951927665854</v>
      </c>
      <c r="BF204" s="12">
        <f t="shared" si="258"/>
        <v>0.36558564919937542</v>
      </c>
      <c r="BH204" s="10">
        <f t="shared" si="313"/>
        <v>37087.212442254124</v>
      </c>
      <c r="BI204" s="11">
        <f t="shared" si="279"/>
        <v>10140.598935020709</v>
      </c>
      <c r="BJ204" s="12">
        <f t="shared" si="280"/>
        <v>0.37632183102706462</v>
      </c>
    </row>
    <row r="205" spans="1:62" ht="12" customHeight="1" x14ac:dyDescent="0.25">
      <c r="A205" s="1"/>
      <c r="B205" s="60"/>
      <c r="C205" s="1"/>
      <c r="D205" s="13" t="s">
        <v>27</v>
      </c>
      <c r="E205" s="8"/>
      <c r="F205" s="33">
        <f>(F201+F202+F203+F204)</f>
        <v>300650</v>
      </c>
      <c r="G205" s="8"/>
      <c r="H205" s="15">
        <f>(H201+H202+H203+H204)</f>
        <v>245310</v>
      </c>
      <c r="I205" s="16">
        <f t="shared" si="259"/>
        <v>-55340</v>
      </c>
      <c r="J205" s="17">
        <f t="shared" si="260"/>
        <v>-0.18406785298519879</v>
      </c>
      <c r="K205" s="8"/>
      <c r="L205" s="15">
        <f>(L201+L202+L203+L204)</f>
        <v>398350</v>
      </c>
      <c r="M205" s="16">
        <f t="shared" si="261"/>
        <v>153040</v>
      </c>
      <c r="N205" s="17">
        <f t="shared" si="262"/>
        <v>0.62386368268721215</v>
      </c>
      <c r="O205" s="8"/>
      <c r="P205" s="15">
        <f>(P201+P202+P203+P204)</f>
        <v>285980</v>
      </c>
      <c r="Q205" s="16">
        <f t="shared" si="263"/>
        <v>-112370</v>
      </c>
      <c r="R205" s="17">
        <f t="shared" si="264"/>
        <v>-0.28208861553909881</v>
      </c>
      <c r="S205" s="8"/>
      <c r="T205" s="15">
        <f>(T201+T202+T203+T204)</f>
        <v>386790</v>
      </c>
      <c r="U205" s="16">
        <f t="shared" si="265"/>
        <v>100810</v>
      </c>
      <c r="V205" s="17">
        <f t="shared" si="266"/>
        <v>0.35250716833344997</v>
      </c>
      <c r="W205" s="8"/>
      <c r="X205" s="15">
        <f>(X201+X202+X203+X204)</f>
        <v>268630</v>
      </c>
      <c r="Y205" s="16">
        <f t="shared" si="267"/>
        <v>-118160</v>
      </c>
      <c r="Z205" s="17">
        <f t="shared" si="268"/>
        <v>-0.30548876651412915</v>
      </c>
      <c r="AA205" s="8"/>
      <c r="AB205" s="15">
        <f>(AB201+AB202+AB203+AB204)</f>
        <v>262970</v>
      </c>
      <c r="AC205" s="16">
        <f t="shared" si="269"/>
        <v>-5660</v>
      </c>
      <c r="AD205" s="17">
        <f t="shared" si="270"/>
        <v>-2.1069873059598732E-2</v>
      </c>
      <c r="AE205" s="8"/>
      <c r="AF205" s="15">
        <f>(AF201+AF202+AF203+AF204)</f>
        <v>314210</v>
      </c>
      <c r="AG205" s="16">
        <f t="shared" si="271"/>
        <v>51240</v>
      </c>
      <c r="AH205" s="17">
        <f t="shared" si="272"/>
        <v>0.19485112370232338</v>
      </c>
      <c r="AI205" s="8"/>
      <c r="AJ205" s="15">
        <f>(AJ201+AJ202+AJ203+AJ204)</f>
        <v>307220</v>
      </c>
      <c r="AK205" s="16">
        <f t="shared" si="273"/>
        <v>-6990</v>
      </c>
      <c r="AL205" s="17">
        <f t="shared" si="274"/>
        <v>-2.2246268419210069E-2</v>
      </c>
      <c r="AM205" s="8"/>
      <c r="AN205" s="15">
        <f>(AN201+AN202+AN203+AN204)</f>
        <v>230867.36923470304</v>
      </c>
      <c r="AO205" s="16">
        <f t="shared" si="275"/>
        <v>-76352.630765296955</v>
      </c>
      <c r="AP205" s="17">
        <f t="shared" si="276"/>
        <v>-0.24852753976074782</v>
      </c>
      <c r="AR205" s="15">
        <f>(AR201+AR202+AR203+AR204)</f>
        <v>314602.38253953488</v>
      </c>
      <c r="AS205" s="16">
        <f t="shared" si="277"/>
        <v>83735.013304831838</v>
      </c>
      <c r="AT205" s="17">
        <f>(AR205/AN205)-1</f>
        <v>0.36269748116593137</v>
      </c>
      <c r="AV205" s="15">
        <f>(AV201+AV202+AV203+AV204)</f>
        <v>306737.32297604647</v>
      </c>
      <c r="AW205" s="16">
        <f t="shared" si="281"/>
        <v>75869.95374134343</v>
      </c>
      <c r="AX205" s="17">
        <f t="shared" si="282"/>
        <v>0.32863004413678287</v>
      </c>
      <c r="AZ205" s="15">
        <f>(AZ201+AZ202+AZ203+AZ204)</f>
        <v>294806.62001999997</v>
      </c>
      <c r="BA205" s="16">
        <f t="shared" si="283"/>
        <v>63939.250785296928</v>
      </c>
      <c r="BB205" s="17">
        <f t="shared" si="284"/>
        <v>0.2769523081466545</v>
      </c>
      <c r="BD205" s="15">
        <f>(BD201+BD202+BD203+BD204)</f>
        <v>292597.99</v>
      </c>
      <c r="BE205" s="16">
        <f t="shared" si="257"/>
        <v>61730.620765296946</v>
      </c>
      <c r="BF205" s="17">
        <f t="shared" si="258"/>
        <v>0.26738564644248508</v>
      </c>
      <c r="BH205" s="15">
        <f>(BH201+BH202+BH203+BH204)</f>
        <v>292935.03047891724</v>
      </c>
      <c r="BI205" s="16">
        <f t="shared" si="279"/>
        <v>62067.661244214192</v>
      </c>
      <c r="BJ205" s="17">
        <f t="shared" si="280"/>
        <v>0.26884553434277381</v>
      </c>
    </row>
    <row r="206" spans="1:62" ht="6.6" customHeight="1" x14ac:dyDescent="0.25">
      <c r="A206" s="1"/>
      <c r="B206" s="5"/>
      <c r="C206" s="1"/>
      <c r="D206" s="1"/>
      <c r="E206" s="6"/>
      <c r="F206" s="34"/>
      <c r="G206" s="6"/>
      <c r="H206" s="6"/>
      <c r="I206" s="24"/>
      <c r="J206" s="6"/>
      <c r="K206" s="6"/>
      <c r="L206" s="6"/>
      <c r="M206" s="24"/>
      <c r="N206" s="6"/>
      <c r="O206" s="6"/>
      <c r="P206" s="6"/>
      <c r="Q206" s="24"/>
      <c r="R206" s="6"/>
      <c r="S206" s="6"/>
      <c r="T206" s="6"/>
      <c r="U206" s="24"/>
      <c r="V206" s="6"/>
      <c r="W206" s="6"/>
      <c r="X206" s="6"/>
      <c r="Y206" s="24"/>
      <c r="Z206" s="6"/>
      <c r="AA206" s="6"/>
      <c r="AB206" s="6"/>
      <c r="AC206" s="24"/>
      <c r="AD206" s="6"/>
      <c r="AE206" s="6"/>
      <c r="AF206" s="6"/>
      <c r="AG206" s="24"/>
      <c r="AH206" s="6"/>
      <c r="AI206" s="6"/>
      <c r="AJ206" s="6"/>
      <c r="AK206" s="24"/>
      <c r="AL206" s="6"/>
      <c r="AM206" s="6"/>
      <c r="AN206" s="6"/>
      <c r="AO206" s="24"/>
      <c r="AP206" s="6"/>
      <c r="AR206" s="6"/>
      <c r="AS206" s="24"/>
      <c r="AT206" s="6"/>
      <c r="AV206" s="6"/>
      <c r="AW206" s="24"/>
      <c r="AX206" s="6"/>
      <c r="AZ206" s="6"/>
      <c r="BA206" s="24"/>
      <c r="BB206" s="6"/>
      <c r="BD206" s="6"/>
      <c r="BE206" s="24"/>
      <c r="BF206" s="6"/>
      <c r="BH206" s="6"/>
      <c r="BI206" s="24"/>
      <c r="BJ206" s="6"/>
    </row>
    <row r="207" spans="1:62" ht="12" customHeight="1" x14ac:dyDescent="0.25">
      <c r="A207" s="1"/>
      <c r="B207" s="58" t="s">
        <v>9</v>
      </c>
      <c r="C207" s="1"/>
      <c r="D207" s="7" t="s">
        <v>36</v>
      </c>
      <c r="E207" s="8"/>
      <c r="F207" s="9">
        <v>18589</v>
      </c>
      <c r="G207" s="8"/>
      <c r="H207" s="10">
        <v>18528</v>
      </c>
      <c r="I207" s="11">
        <f t="shared" ref="I207:I248" si="314">(H207-F207)</f>
        <v>-61</v>
      </c>
      <c r="J207" s="12">
        <f t="shared" ref="J207:J248" si="315">(H207/F207)-1</f>
        <v>-3.2815105707676429E-3</v>
      </c>
      <c r="K207" s="8"/>
      <c r="L207" s="10">
        <v>17637</v>
      </c>
      <c r="M207" s="11">
        <f t="shared" ref="M207:M248" si="316">(L207-H207)</f>
        <v>-891</v>
      </c>
      <c r="N207" s="12">
        <f t="shared" ref="N207:N248" si="317">(L207/H207)-1</f>
        <v>-4.8089378238341918E-2</v>
      </c>
      <c r="O207" s="8"/>
      <c r="P207" s="10">
        <v>17293</v>
      </c>
      <c r="Q207" s="11">
        <f t="shared" ref="Q207:Q248" si="318">(P207-L207)</f>
        <v>-344</v>
      </c>
      <c r="R207" s="12">
        <f t="shared" ref="R207:R248" si="319">(P207/L207)-1</f>
        <v>-1.9504450870329371E-2</v>
      </c>
      <c r="S207" s="8"/>
      <c r="T207" s="10">
        <v>16151</v>
      </c>
      <c r="U207" s="11">
        <f t="shared" ref="U207:U248" si="320">(T207-P207)</f>
        <v>-1142</v>
      </c>
      <c r="V207" s="12">
        <f t="shared" ref="V207:V248" si="321">(T207/P207)-1</f>
        <v>-6.6038281385531694E-2</v>
      </c>
      <c r="W207" s="8"/>
      <c r="X207" s="10">
        <v>17162</v>
      </c>
      <c r="Y207" s="11">
        <f t="shared" ref="Y207:Y248" si="322">(X207-T207)</f>
        <v>1011</v>
      </c>
      <c r="Z207" s="12">
        <f t="shared" ref="Z207:Z248" si="323">(X207/T207)-1</f>
        <v>6.2596743235712848E-2</v>
      </c>
      <c r="AA207" s="8"/>
      <c r="AB207" s="10">
        <v>16092</v>
      </c>
      <c r="AC207" s="11">
        <f t="shared" ref="AC207:AC248" si="324">(AB207-X207)</f>
        <v>-1070</v>
      </c>
      <c r="AD207" s="12">
        <f t="shared" ref="AD207:AD248" si="325">(AB207/X207)-1</f>
        <v>-6.234704579885797E-2</v>
      </c>
      <c r="AE207" s="8"/>
      <c r="AF207" s="10">
        <v>15840</v>
      </c>
      <c r="AG207" s="11">
        <f t="shared" ref="AG207:AG248" si="326">(AF207-AB207)</f>
        <v>-252</v>
      </c>
      <c r="AH207" s="12">
        <f t="shared" ref="AH207:AH248" si="327">(AF207/AB207)-1</f>
        <v>-1.5659955257270708E-2</v>
      </c>
      <c r="AI207" s="8"/>
      <c r="AJ207" s="47">
        <v>15083</v>
      </c>
      <c r="AK207" s="11">
        <f t="shared" ref="AK207:AK248" si="328">(AJ207-AF207)</f>
        <v>-757</v>
      </c>
      <c r="AL207" s="12">
        <f t="shared" ref="AL207:AL248" si="329">(AJ207/AF207)-1</f>
        <v>-4.7790404040404022E-2</v>
      </c>
      <c r="AM207" s="8"/>
      <c r="AN207" s="47">
        <v>15427</v>
      </c>
      <c r="AO207" s="11">
        <f t="shared" ref="AO207:AO248" si="330">(AN207-AJ207)</f>
        <v>344</v>
      </c>
      <c r="AP207" s="12">
        <f t="shared" ref="AP207:AP248" si="331">(AN207/AJ207)-1</f>
        <v>2.2807133859311879E-2</v>
      </c>
      <c r="AR207" s="47">
        <v>15359</v>
      </c>
      <c r="AS207" s="11">
        <f t="shared" ref="AS207:AS248" si="332">(AR207-AN207)</f>
        <v>-68</v>
      </c>
      <c r="AT207" s="12">
        <f t="shared" ref="AT207:AT248" si="333">(AR207/AN207)-1</f>
        <v>-4.4078563557399253E-3</v>
      </c>
      <c r="AV207" s="47">
        <v>15359</v>
      </c>
      <c r="AW207" s="11">
        <f t="shared" si="281"/>
        <v>-68</v>
      </c>
      <c r="AX207" s="12">
        <f t="shared" si="282"/>
        <v>-4.4078563557399253E-3</v>
      </c>
      <c r="AZ207" s="47">
        <v>15359</v>
      </c>
      <c r="BA207" s="11">
        <f t="shared" si="283"/>
        <v>-68</v>
      </c>
      <c r="BB207" s="12">
        <f t="shared" si="284"/>
        <v>-4.4078563557399253E-3</v>
      </c>
      <c r="BD207" s="47">
        <v>15359</v>
      </c>
      <c r="BE207" s="11">
        <f t="shared" si="257"/>
        <v>-68</v>
      </c>
      <c r="BF207" s="12">
        <f t="shared" si="258"/>
        <v>-4.4078563557399253E-3</v>
      </c>
      <c r="BH207" s="47">
        <v>15359</v>
      </c>
      <c r="BI207" s="11">
        <f>(BH207-AN207)</f>
        <v>-68</v>
      </c>
      <c r="BJ207" s="12">
        <f>(BH207/AN207)-1</f>
        <v>-4.4078563557399253E-3</v>
      </c>
    </row>
    <row r="208" spans="1:62" ht="12" customHeight="1" x14ac:dyDescent="0.25">
      <c r="A208" s="1"/>
      <c r="B208" s="61"/>
      <c r="C208" s="1"/>
      <c r="D208" s="7" t="s">
        <v>37</v>
      </c>
      <c r="E208" s="8"/>
      <c r="F208" s="9">
        <v>4377</v>
      </c>
      <c r="G208" s="8"/>
      <c r="H208" s="10">
        <v>4018</v>
      </c>
      <c r="I208" s="11">
        <f t="shared" si="314"/>
        <v>-359</v>
      </c>
      <c r="J208" s="12">
        <f t="shared" si="315"/>
        <v>-8.201964816084073E-2</v>
      </c>
      <c r="K208" s="8"/>
      <c r="L208" s="10">
        <v>3926</v>
      </c>
      <c r="M208" s="11">
        <f t="shared" si="316"/>
        <v>-92</v>
      </c>
      <c r="N208" s="12">
        <f t="shared" si="317"/>
        <v>-2.2896963663514236E-2</v>
      </c>
      <c r="O208" s="8"/>
      <c r="P208" s="10">
        <v>4364</v>
      </c>
      <c r="Q208" s="11">
        <f t="shared" si="318"/>
        <v>438</v>
      </c>
      <c r="R208" s="12">
        <f t="shared" si="319"/>
        <v>0.11156393275598564</v>
      </c>
      <c r="S208" s="8"/>
      <c r="T208" s="10">
        <v>4235</v>
      </c>
      <c r="U208" s="11">
        <f t="shared" si="320"/>
        <v>-129</v>
      </c>
      <c r="V208" s="12">
        <f t="shared" si="321"/>
        <v>-2.95600366636114E-2</v>
      </c>
      <c r="W208" s="8"/>
      <c r="X208" s="10">
        <v>4078</v>
      </c>
      <c r="Y208" s="11">
        <f t="shared" si="322"/>
        <v>-157</v>
      </c>
      <c r="Z208" s="12">
        <f t="shared" si="323"/>
        <v>-3.7072018890200731E-2</v>
      </c>
      <c r="AA208" s="8"/>
      <c r="AB208" s="10">
        <v>4225</v>
      </c>
      <c r="AC208" s="11">
        <f t="shared" si="324"/>
        <v>147</v>
      </c>
      <c r="AD208" s="12">
        <f t="shared" si="325"/>
        <v>3.6047081902893519E-2</v>
      </c>
      <c r="AE208" s="8"/>
      <c r="AF208" s="10">
        <v>4188</v>
      </c>
      <c r="AG208" s="11">
        <f t="shared" si="326"/>
        <v>-37</v>
      </c>
      <c r="AH208" s="12">
        <f t="shared" si="327"/>
        <v>-8.7573964497041912E-3</v>
      </c>
      <c r="AI208" s="8"/>
      <c r="AJ208" s="10">
        <v>4056</v>
      </c>
      <c r="AK208" s="11">
        <f t="shared" si="328"/>
        <v>-132</v>
      </c>
      <c r="AL208" s="12">
        <f t="shared" si="329"/>
        <v>-3.1518624641833859E-2</v>
      </c>
      <c r="AM208" s="8"/>
      <c r="AN208" s="10">
        <v>4497</v>
      </c>
      <c r="AO208" s="11">
        <f t="shared" si="330"/>
        <v>441</v>
      </c>
      <c r="AP208" s="12">
        <f t="shared" si="331"/>
        <v>0.10872781065088755</v>
      </c>
      <c r="AR208" s="10">
        <v>5686</v>
      </c>
      <c r="AS208" s="11">
        <f t="shared" si="332"/>
        <v>1189</v>
      </c>
      <c r="AT208" s="12">
        <f t="shared" si="333"/>
        <v>0.26439848788080944</v>
      </c>
      <c r="AV208" s="10">
        <v>5686</v>
      </c>
      <c r="AW208" s="11">
        <f t="shared" si="281"/>
        <v>1189</v>
      </c>
      <c r="AX208" s="12">
        <f t="shared" si="282"/>
        <v>0.26439848788080944</v>
      </c>
      <c r="AZ208" s="10">
        <v>5686</v>
      </c>
      <c r="BA208" s="11">
        <f t="shared" si="283"/>
        <v>1189</v>
      </c>
      <c r="BB208" s="12">
        <f t="shared" si="284"/>
        <v>0.26439848788080944</v>
      </c>
      <c r="BD208" s="10">
        <v>5686</v>
      </c>
      <c r="BE208" s="11">
        <f t="shared" si="257"/>
        <v>1189</v>
      </c>
      <c r="BF208" s="12">
        <f t="shared" si="258"/>
        <v>0.26439848788080944</v>
      </c>
      <c r="BH208" s="10">
        <v>5686</v>
      </c>
      <c r="BI208" s="11">
        <f t="shared" ref="BI208:BI248" si="334">(BH208-AN208)</f>
        <v>1189</v>
      </c>
      <c r="BJ208" s="12">
        <f t="shared" ref="BJ208:BJ248" si="335">(BH208/AN208)-1</f>
        <v>0.26439848788080944</v>
      </c>
    </row>
    <row r="209" spans="1:62" ht="12" customHeight="1" x14ac:dyDescent="0.25">
      <c r="A209" s="1"/>
      <c r="B209" s="61"/>
      <c r="C209" s="1"/>
      <c r="D209" s="7" t="s">
        <v>38</v>
      </c>
      <c r="E209" s="8"/>
      <c r="F209" s="9">
        <f>(F207+F208)</f>
        <v>22966</v>
      </c>
      <c r="G209" s="8"/>
      <c r="H209" s="10">
        <f>(H207+H208)</f>
        <v>22546</v>
      </c>
      <c r="I209" s="11">
        <f t="shared" si="314"/>
        <v>-420</v>
      </c>
      <c r="J209" s="12">
        <f t="shared" si="315"/>
        <v>-1.8287903857876819E-2</v>
      </c>
      <c r="K209" s="8"/>
      <c r="L209" s="10">
        <f>(L207+L208)</f>
        <v>21563</v>
      </c>
      <c r="M209" s="11">
        <f t="shared" si="316"/>
        <v>-983</v>
      </c>
      <c r="N209" s="12">
        <f t="shared" si="317"/>
        <v>-4.3599751618912497E-2</v>
      </c>
      <c r="O209" s="8"/>
      <c r="P209" s="10">
        <f>(P207+P208)</f>
        <v>21657</v>
      </c>
      <c r="Q209" s="11">
        <f t="shared" si="318"/>
        <v>94</v>
      </c>
      <c r="R209" s="12">
        <f t="shared" si="319"/>
        <v>4.3593192041924134E-3</v>
      </c>
      <c r="S209" s="8"/>
      <c r="T209" s="10">
        <f>(T207+T208)</f>
        <v>20386</v>
      </c>
      <c r="U209" s="11">
        <f t="shared" si="320"/>
        <v>-1271</v>
      </c>
      <c r="V209" s="12">
        <f t="shared" si="321"/>
        <v>-5.868772221452645E-2</v>
      </c>
      <c r="W209" s="8"/>
      <c r="X209" s="10">
        <f>(X207+X208)</f>
        <v>21240</v>
      </c>
      <c r="Y209" s="11">
        <f t="shared" si="322"/>
        <v>854</v>
      </c>
      <c r="Z209" s="12">
        <f t="shared" si="323"/>
        <v>4.1891494162660692E-2</v>
      </c>
      <c r="AA209" s="8"/>
      <c r="AB209" s="10">
        <f>(AB207+AB208)</f>
        <v>20317</v>
      </c>
      <c r="AC209" s="11">
        <f t="shared" si="324"/>
        <v>-923</v>
      </c>
      <c r="AD209" s="12">
        <f t="shared" si="325"/>
        <v>-4.3455743879472708E-2</v>
      </c>
      <c r="AE209" s="8"/>
      <c r="AF209" s="10">
        <f>(AF207+AF208)</f>
        <v>20028</v>
      </c>
      <c r="AG209" s="11">
        <f t="shared" si="326"/>
        <v>-289</v>
      </c>
      <c r="AH209" s="12">
        <f t="shared" si="327"/>
        <v>-1.4224541024757564E-2</v>
      </c>
      <c r="AI209" s="8"/>
      <c r="AJ209" s="10">
        <f>(AJ207+AJ208)</f>
        <v>19139</v>
      </c>
      <c r="AK209" s="11">
        <f t="shared" si="328"/>
        <v>-889</v>
      </c>
      <c r="AL209" s="12">
        <f t="shared" si="329"/>
        <v>-4.438785700019976E-2</v>
      </c>
      <c r="AM209" s="8"/>
      <c r="AN209" s="10">
        <f>(AN207+AN208)</f>
        <v>19924</v>
      </c>
      <c r="AO209" s="11">
        <f t="shared" si="330"/>
        <v>785</v>
      </c>
      <c r="AP209" s="12">
        <f t="shared" si="331"/>
        <v>4.10157270494802E-2</v>
      </c>
      <c r="AR209" s="10">
        <f>(AR207+AR208)</f>
        <v>21045</v>
      </c>
      <c r="AS209" s="11">
        <f t="shared" si="332"/>
        <v>1121</v>
      </c>
      <c r="AT209" s="12">
        <f t="shared" si="333"/>
        <v>5.6263802449307398E-2</v>
      </c>
      <c r="AV209" s="10">
        <f>(AV207+AV208)</f>
        <v>21045</v>
      </c>
      <c r="AW209" s="11">
        <f t="shared" si="281"/>
        <v>1121</v>
      </c>
      <c r="AX209" s="12">
        <f t="shared" si="282"/>
        <v>5.6263802449307398E-2</v>
      </c>
      <c r="AZ209" s="10">
        <f>(AZ207+AZ208)</f>
        <v>21045</v>
      </c>
      <c r="BA209" s="11">
        <f t="shared" si="283"/>
        <v>1121</v>
      </c>
      <c r="BB209" s="12">
        <f t="shared" si="284"/>
        <v>5.6263802449307398E-2</v>
      </c>
      <c r="BD209" s="10">
        <f>(BD207+BD208)</f>
        <v>21045</v>
      </c>
      <c r="BE209" s="11">
        <f t="shared" si="257"/>
        <v>1121</v>
      </c>
      <c r="BF209" s="12">
        <f t="shared" si="258"/>
        <v>5.6263802449307398E-2</v>
      </c>
      <c r="BH209" s="10">
        <f>(BH207+BH208)</f>
        <v>21045</v>
      </c>
      <c r="BI209" s="11">
        <f t="shared" si="334"/>
        <v>1121</v>
      </c>
      <c r="BJ209" s="12">
        <f t="shared" si="335"/>
        <v>5.6263802449307398E-2</v>
      </c>
    </row>
    <row r="210" spans="1:62" ht="12" customHeight="1" x14ac:dyDescent="0.25">
      <c r="A210" s="1"/>
      <c r="B210" s="61"/>
      <c r="C210" s="1"/>
      <c r="D210" s="7" t="s">
        <v>39</v>
      </c>
      <c r="E210" s="8"/>
      <c r="F210" s="9">
        <v>21501</v>
      </c>
      <c r="G210" s="8"/>
      <c r="H210" s="10">
        <v>22740</v>
      </c>
      <c r="I210" s="11">
        <f t="shared" si="314"/>
        <v>1239</v>
      </c>
      <c r="J210" s="12">
        <f t="shared" si="315"/>
        <v>5.7625226733640345E-2</v>
      </c>
      <c r="K210" s="8"/>
      <c r="L210" s="10">
        <v>23919</v>
      </c>
      <c r="M210" s="11">
        <f t="shared" si="316"/>
        <v>1179</v>
      </c>
      <c r="N210" s="12">
        <f t="shared" si="317"/>
        <v>5.1846965699208436E-2</v>
      </c>
      <c r="O210" s="8"/>
      <c r="P210" s="10">
        <v>23078</v>
      </c>
      <c r="Q210" s="11">
        <f t="shared" si="318"/>
        <v>-841</v>
      </c>
      <c r="R210" s="12">
        <f t="shared" si="319"/>
        <v>-3.5160332789832327E-2</v>
      </c>
      <c r="S210" s="8"/>
      <c r="T210" s="10">
        <v>24221</v>
      </c>
      <c r="U210" s="11">
        <f t="shared" si="320"/>
        <v>1143</v>
      </c>
      <c r="V210" s="12">
        <f t="shared" si="321"/>
        <v>4.9527688707860396E-2</v>
      </c>
      <c r="W210" s="8"/>
      <c r="X210" s="10">
        <v>23498</v>
      </c>
      <c r="Y210" s="11">
        <f t="shared" si="322"/>
        <v>-723</v>
      </c>
      <c r="Z210" s="12">
        <f t="shared" si="323"/>
        <v>-2.9850130052433865E-2</v>
      </c>
      <c r="AA210" s="8"/>
      <c r="AB210" s="10">
        <v>23918</v>
      </c>
      <c r="AC210" s="11">
        <f t="shared" si="324"/>
        <v>420</v>
      </c>
      <c r="AD210" s="12">
        <f t="shared" si="325"/>
        <v>1.7873861605242958E-2</v>
      </c>
      <c r="AE210" s="8"/>
      <c r="AF210" s="10">
        <v>24626</v>
      </c>
      <c r="AG210" s="11">
        <f t="shared" si="326"/>
        <v>708</v>
      </c>
      <c r="AH210" s="12">
        <f t="shared" si="327"/>
        <v>2.9601137218830953E-2</v>
      </c>
      <c r="AI210" s="8"/>
      <c r="AJ210" s="10">
        <v>25421</v>
      </c>
      <c r="AK210" s="11">
        <f t="shared" si="328"/>
        <v>795</v>
      </c>
      <c r="AL210" s="12">
        <f t="shared" si="329"/>
        <v>3.2282952976528945E-2</v>
      </c>
      <c r="AM210" s="8"/>
      <c r="AN210" s="10">
        <v>22904</v>
      </c>
      <c r="AO210" s="11">
        <f t="shared" si="330"/>
        <v>-2517</v>
      </c>
      <c r="AP210" s="12">
        <f t="shared" si="331"/>
        <v>-9.9012627355336114E-2</v>
      </c>
      <c r="AR210" s="10">
        <v>28008</v>
      </c>
      <c r="AS210" s="11">
        <f t="shared" si="332"/>
        <v>5104</v>
      </c>
      <c r="AT210" s="12">
        <f t="shared" si="333"/>
        <v>0.22284317149842825</v>
      </c>
      <c r="AV210" s="10">
        <v>28008</v>
      </c>
      <c r="AW210" s="11">
        <f t="shared" si="281"/>
        <v>5104</v>
      </c>
      <c r="AX210" s="12">
        <f t="shared" si="282"/>
        <v>0.22284317149842825</v>
      </c>
      <c r="AZ210" s="10">
        <v>28008</v>
      </c>
      <c r="BA210" s="11">
        <f t="shared" si="283"/>
        <v>5104</v>
      </c>
      <c r="BB210" s="12">
        <f t="shared" si="284"/>
        <v>0.22284317149842825</v>
      </c>
      <c r="BD210" s="10">
        <v>28008</v>
      </c>
      <c r="BE210" s="11">
        <f t="shared" si="257"/>
        <v>5104</v>
      </c>
      <c r="BF210" s="12">
        <f t="shared" si="258"/>
        <v>0.22284317149842825</v>
      </c>
      <c r="BH210" s="10">
        <v>28008</v>
      </c>
      <c r="BI210" s="11">
        <f t="shared" si="334"/>
        <v>5104</v>
      </c>
      <c r="BJ210" s="12">
        <f t="shared" si="335"/>
        <v>0.22284317149842825</v>
      </c>
    </row>
    <row r="211" spans="1:62" ht="12" customHeight="1" x14ac:dyDescent="0.25">
      <c r="A211" s="1"/>
      <c r="B211" s="61"/>
      <c r="C211" s="1"/>
      <c r="D211" s="7" t="s">
        <v>40</v>
      </c>
      <c r="E211" s="8"/>
      <c r="F211" s="9">
        <v>31538</v>
      </c>
      <c r="G211" s="8"/>
      <c r="H211" s="10">
        <v>30954</v>
      </c>
      <c r="I211" s="11">
        <f t="shared" si="314"/>
        <v>-584</v>
      </c>
      <c r="J211" s="12">
        <f t="shared" si="315"/>
        <v>-1.8517344156255944E-2</v>
      </c>
      <c r="K211" s="8"/>
      <c r="L211" s="10">
        <v>32482</v>
      </c>
      <c r="M211" s="11">
        <f t="shared" si="316"/>
        <v>1528</v>
      </c>
      <c r="N211" s="12">
        <f t="shared" si="317"/>
        <v>4.9363571751631419E-2</v>
      </c>
      <c r="O211" s="8"/>
      <c r="P211" s="10">
        <v>31618</v>
      </c>
      <c r="Q211" s="11">
        <f t="shared" si="318"/>
        <v>-864</v>
      </c>
      <c r="R211" s="12">
        <f t="shared" si="319"/>
        <v>-2.6599347330829359E-2</v>
      </c>
      <c r="S211" s="8"/>
      <c r="T211" s="10">
        <v>31747</v>
      </c>
      <c r="U211" s="11">
        <f t="shared" si="320"/>
        <v>129</v>
      </c>
      <c r="V211" s="12">
        <f t="shared" si="321"/>
        <v>4.0799544563223655E-3</v>
      </c>
      <c r="W211" s="8"/>
      <c r="X211" s="10">
        <v>30671</v>
      </c>
      <c r="Y211" s="11">
        <f t="shared" si="322"/>
        <v>-1076</v>
      </c>
      <c r="Z211" s="12">
        <f t="shared" si="323"/>
        <v>-3.3892966264528979E-2</v>
      </c>
      <c r="AA211" s="8"/>
      <c r="AB211" s="10">
        <v>30194</v>
      </c>
      <c r="AC211" s="11">
        <f t="shared" si="324"/>
        <v>-477</v>
      </c>
      <c r="AD211" s="12">
        <f t="shared" si="325"/>
        <v>-1.5552150239640072E-2</v>
      </c>
      <c r="AE211" s="8"/>
      <c r="AF211" s="10">
        <v>28919</v>
      </c>
      <c r="AG211" s="11">
        <f t="shared" si="326"/>
        <v>-1275</v>
      </c>
      <c r="AH211" s="12">
        <f t="shared" si="327"/>
        <v>-4.2226932503146353E-2</v>
      </c>
      <c r="AI211" s="8"/>
      <c r="AJ211" s="10">
        <v>28083</v>
      </c>
      <c r="AK211" s="11">
        <f t="shared" si="328"/>
        <v>-836</v>
      </c>
      <c r="AL211" s="12">
        <f t="shared" si="329"/>
        <v>-2.8908330163560314E-2</v>
      </c>
      <c r="AM211" s="8"/>
      <c r="AN211" s="10">
        <v>28370</v>
      </c>
      <c r="AO211" s="11">
        <f t="shared" si="330"/>
        <v>287</v>
      </c>
      <c r="AP211" s="12">
        <f t="shared" si="331"/>
        <v>1.0219705871879814E-2</v>
      </c>
      <c r="AR211" s="10">
        <v>29154</v>
      </c>
      <c r="AS211" s="11">
        <f t="shared" si="332"/>
        <v>784</v>
      </c>
      <c r="AT211" s="12">
        <f t="shared" si="333"/>
        <v>2.7634825519915474E-2</v>
      </c>
      <c r="AV211" s="10">
        <v>29154</v>
      </c>
      <c r="AW211" s="11">
        <f t="shared" si="281"/>
        <v>784</v>
      </c>
      <c r="AX211" s="12">
        <f t="shared" si="282"/>
        <v>2.7634825519915474E-2</v>
      </c>
      <c r="AZ211" s="10">
        <v>29154</v>
      </c>
      <c r="BA211" s="11">
        <f t="shared" si="283"/>
        <v>784</v>
      </c>
      <c r="BB211" s="12">
        <f t="shared" si="284"/>
        <v>2.7634825519915474E-2</v>
      </c>
      <c r="BD211" s="10">
        <v>29154</v>
      </c>
      <c r="BE211" s="11">
        <f t="shared" si="257"/>
        <v>784</v>
      </c>
      <c r="BF211" s="12">
        <f t="shared" si="258"/>
        <v>2.7634825519915474E-2</v>
      </c>
      <c r="BH211" s="10">
        <v>29154</v>
      </c>
      <c r="BI211" s="11">
        <f t="shared" si="334"/>
        <v>784</v>
      </c>
      <c r="BJ211" s="12">
        <f t="shared" si="335"/>
        <v>2.7634825519915474E-2</v>
      </c>
    </row>
    <row r="212" spans="1:62" ht="12" customHeight="1" x14ac:dyDescent="0.25">
      <c r="A212" s="1"/>
      <c r="B212" s="61"/>
      <c r="C212" s="1"/>
      <c r="D212" s="7" t="s">
        <v>41</v>
      </c>
      <c r="E212" s="8"/>
      <c r="F212" s="9">
        <v>9680</v>
      </c>
      <c r="G212" s="8"/>
      <c r="H212" s="10">
        <v>9186</v>
      </c>
      <c r="I212" s="11">
        <f t="shared" si="314"/>
        <v>-494</v>
      </c>
      <c r="J212" s="12">
        <f t="shared" si="315"/>
        <v>-5.1033057851239683E-2</v>
      </c>
      <c r="K212" s="8"/>
      <c r="L212" s="10">
        <v>7907</v>
      </c>
      <c r="M212" s="11">
        <f t="shared" si="316"/>
        <v>-1279</v>
      </c>
      <c r="N212" s="12">
        <f t="shared" si="317"/>
        <v>-0.13923361637274112</v>
      </c>
      <c r="O212" s="8"/>
      <c r="P212" s="10">
        <v>8922</v>
      </c>
      <c r="Q212" s="11">
        <f t="shared" si="318"/>
        <v>1015</v>
      </c>
      <c r="R212" s="12">
        <f t="shared" si="319"/>
        <v>0.1283672695080309</v>
      </c>
      <c r="S212" s="8"/>
      <c r="T212" s="10">
        <v>9308</v>
      </c>
      <c r="U212" s="11">
        <f t="shared" si="320"/>
        <v>386</v>
      </c>
      <c r="V212" s="12">
        <f t="shared" si="321"/>
        <v>4.3263842187850177E-2</v>
      </c>
      <c r="W212" s="8"/>
      <c r="X212" s="10">
        <v>9147</v>
      </c>
      <c r="Y212" s="11">
        <f t="shared" si="322"/>
        <v>-161</v>
      </c>
      <c r="Z212" s="12">
        <f t="shared" si="323"/>
        <v>-1.7296948861194705E-2</v>
      </c>
      <c r="AA212" s="8"/>
      <c r="AB212" s="10">
        <v>9554</v>
      </c>
      <c r="AC212" s="11">
        <f t="shared" si="324"/>
        <v>407</v>
      </c>
      <c r="AD212" s="12">
        <f t="shared" si="325"/>
        <v>4.4495462993331181E-2</v>
      </c>
      <c r="AE212" s="8"/>
      <c r="AF212" s="10">
        <v>9133</v>
      </c>
      <c r="AG212" s="11">
        <f t="shared" si="326"/>
        <v>-421</v>
      </c>
      <c r="AH212" s="12">
        <f t="shared" si="327"/>
        <v>-4.4065312957923375E-2</v>
      </c>
      <c r="AI212" s="8"/>
      <c r="AJ212" s="10">
        <v>8248</v>
      </c>
      <c r="AK212" s="11">
        <f t="shared" si="328"/>
        <v>-885</v>
      </c>
      <c r="AL212" s="12">
        <f t="shared" si="329"/>
        <v>-9.6901346764480478E-2</v>
      </c>
      <c r="AM212" s="8"/>
      <c r="AN212" s="10">
        <v>8508</v>
      </c>
      <c r="AO212" s="11">
        <f t="shared" si="330"/>
        <v>260</v>
      </c>
      <c r="AP212" s="12">
        <f t="shared" si="331"/>
        <v>3.1522793404461735E-2</v>
      </c>
      <c r="AR212" s="10">
        <v>7307</v>
      </c>
      <c r="AS212" s="11">
        <f t="shared" si="332"/>
        <v>-1201</v>
      </c>
      <c r="AT212" s="12">
        <f t="shared" si="333"/>
        <v>-0.14116125999059703</v>
      </c>
      <c r="AV212" s="10">
        <v>7307</v>
      </c>
      <c r="AW212" s="11">
        <f t="shared" si="281"/>
        <v>-1201</v>
      </c>
      <c r="AX212" s="12">
        <f t="shared" si="282"/>
        <v>-0.14116125999059703</v>
      </c>
      <c r="AZ212" s="10">
        <v>7307</v>
      </c>
      <c r="BA212" s="11">
        <f t="shared" si="283"/>
        <v>-1201</v>
      </c>
      <c r="BB212" s="12">
        <f t="shared" si="284"/>
        <v>-0.14116125999059703</v>
      </c>
      <c r="BD212" s="10">
        <v>7307</v>
      </c>
      <c r="BE212" s="11">
        <f t="shared" si="257"/>
        <v>-1201</v>
      </c>
      <c r="BF212" s="12">
        <f t="shared" si="258"/>
        <v>-0.14116125999059703</v>
      </c>
      <c r="BH212" s="10">
        <v>7307</v>
      </c>
      <c r="BI212" s="11">
        <f t="shared" si="334"/>
        <v>-1201</v>
      </c>
      <c r="BJ212" s="12">
        <f t="shared" si="335"/>
        <v>-0.14116125999059703</v>
      </c>
    </row>
    <row r="213" spans="1:62" ht="12" customHeight="1" x14ac:dyDescent="0.25">
      <c r="A213" s="1"/>
      <c r="B213" s="61"/>
      <c r="C213" s="1"/>
      <c r="D213" s="13" t="s">
        <v>13</v>
      </c>
      <c r="E213" s="8"/>
      <c r="F213" s="14">
        <f>(F209+F210+F211+F212)</f>
        <v>85685</v>
      </c>
      <c r="G213" s="8"/>
      <c r="H213" s="15">
        <f>(H209+H210+H211+H212)</f>
        <v>85426</v>
      </c>
      <c r="I213" s="16">
        <f t="shared" si="314"/>
        <v>-259</v>
      </c>
      <c r="J213" s="17">
        <f t="shared" si="315"/>
        <v>-3.0226994223025994E-3</v>
      </c>
      <c r="K213" s="8"/>
      <c r="L213" s="15">
        <f>(L209+L210+L211+L212)</f>
        <v>85871</v>
      </c>
      <c r="M213" s="16">
        <f t="shared" si="316"/>
        <v>445</v>
      </c>
      <c r="N213" s="17">
        <f t="shared" si="317"/>
        <v>5.2091868986023915E-3</v>
      </c>
      <c r="O213" s="8"/>
      <c r="P213" s="15">
        <f>(P209+P210+P211+P212)</f>
        <v>85275</v>
      </c>
      <c r="Q213" s="16">
        <f t="shared" si="318"/>
        <v>-596</v>
      </c>
      <c r="R213" s="17">
        <f t="shared" si="319"/>
        <v>-6.9406435234247166E-3</v>
      </c>
      <c r="S213" s="8"/>
      <c r="T213" s="15">
        <f>(T209+T210+T211+T212)</f>
        <v>85662</v>
      </c>
      <c r="U213" s="16">
        <f t="shared" si="320"/>
        <v>387</v>
      </c>
      <c r="V213" s="17">
        <f t="shared" si="321"/>
        <v>4.538258575197851E-3</v>
      </c>
      <c r="W213" s="8"/>
      <c r="X213" s="15">
        <f>(X209+X210+X211+X212)</f>
        <v>84556</v>
      </c>
      <c r="Y213" s="16">
        <f t="shared" si="322"/>
        <v>-1106</v>
      </c>
      <c r="Z213" s="17">
        <f t="shared" si="323"/>
        <v>-1.2911209170927584E-2</v>
      </c>
      <c r="AA213" s="8"/>
      <c r="AB213" s="15">
        <f>(AB209+AB210+AB211+AB212)</f>
        <v>83983</v>
      </c>
      <c r="AC213" s="16">
        <f t="shared" si="324"/>
        <v>-573</v>
      </c>
      <c r="AD213" s="17">
        <f t="shared" si="325"/>
        <v>-6.7765741047353112E-3</v>
      </c>
      <c r="AE213" s="8"/>
      <c r="AF213" s="15">
        <f>(AF209+AF210+AF211+AF212)</f>
        <v>82706</v>
      </c>
      <c r="AG213" s="16">
        <f t="shared" si="326"/>
        <v>-1277</v>
      </c>
      <c r="AH213" s="17">
        <f t="shared" si="327"/>
        <v>-1.5205458247502524E-2</v>
      </c>
      <c r="AI213" s="8"/>
      <c r="AJ213" s="15">
        <f>(AJ209+AJ210+AJ211+AJ212)</f>
        <v>80891</v>
      </c>
      <c r="AK213" s="16">
        <f t="shared" si="328"/>
        <v>-1815</v>
      </c>
      <c r="AL213" s="17">
        <f t="shared" si="329"/>
        <v>-2.1945203491886889E-2</v>
      </c>
      <c r="AM213" s="8"/>
      <c r="AN213" s="15">
        <f>(AN209+AN210+AN211+AN212)</f>
        <v>79706</v>
      </c>
      <c r="AO213" s="16">
        <f t="shared" si="330"/>
        <v>-1185</v>
      </c>
      <c r="AP213" s="17">
        <f t="shared" si="331"/>
        <v>-1.4649342942972599E-2</v>
      </c>
      <c r="AR213" s="15">
        <f>(AR209+AR210+AR211+AR212)</f>
        <v>85514</v>
      </c>
      <c r="AS213" s="16">
        <f t="shared" si="332"/>
        <v>5808</v>
      </c>
      <c r="AT213" s="17">
        <f t="shared" si="333"/>
        <v>7.2867789125034443E-2</v>
      </c>
      <c r="AV213" s="15">
        <f>(AV209+AV210+AV211+AV212)</f>
        <v>85514</v>
      </c>
      <c r="AW213" s="16">
        <f t="shared" si="281"/>
        <v>5808</v>
      </c>
      <c r="AX213" s="17">
        <f t="shared" si="282"/>
        <v>7.2867789125034443E-2</v>
      </c>
      <c r="AZ213" s="15">
        <f>(AZ209+AZ210+AZ211+AZ212)</f>
        <v>85514</v>
      </c>
      <c r="BA213" s="16">
        <f t="shared" si="283"/>
        <v>5808</v>
      </c>
      <c r="BB213" s="17">
        <f t="shared" si="284"/>
        <v>7.2867789125034443E-2</v>
      </c>
      <c r="BD213" s="15">
        <f>(BD209+BD210+BD211+BD212)</f>
        <v>85514</v>
      </c>
      <c r="BE213" s="16">
        <f t="shared" si="257"/>
        <v>5808</v>
      </c>
      <c r="BF213" s="17">
        <f t="shared" si="258"/>
        <v>7.2867789125034443E-2</v>
      </c>
      <c r="BH213" s="15">
        <f>(BH209+BH210+BH211+BH212)</f>
        <v>85514</v>
      </c>
      <c r="BI213" s="16">
        <f t="shared" si="334"/>
        <v>5808</v>
      </c>
      <c r="BJ213" s="17">
        <f t="shared" si="335"/>
        <v>7.2867789125034443E-2</v>
      </c>
    </row>
    <row r="214" spans="1:62" ht="12" customHeight="1" x14ac:dyDescent="0.25">
      <c r="A214" s="1"/>
      <c r="B214" s="61"/>
      <c r="C214" s="1"/>
      <c r="D214" s="7" t="s">
        <v>36</v>
      </c>
      <c r="E214" s="8"/>
      <c r="F214" s="9">
        <v>6683</v>
      </c>
      <c r="G214" s="8"/>
      <c r="H214" s="10">
        <v>6493</v>
      </c>
      <c r="I214" s="11">
        <f t="shared" si="314"/>
        <v>-190</v>
      </c>
      <c r="J214" s="12">
        <f t="shared" si="315"/>
        <v>-2.8430345653149836E-2</v>
      </c>
      <c r="K214" s="8"/>
      <c r="L214" s="10">
        <v>6107</v>
      </c>
      <c r="M214" s="11">
        <f t="shared" si="316"/>
        <v>-386</v>
      </c>
      <c r="N214" s="12">
        <f t="shared" si="317"/>
        <v>-5.9448636993685522E-2</v>
      </c>
      <c r="O214" s="8"/>
      <c r="P214" s="10">
        <v>5947</v>
      </c>
      <c r="Q214" s="11">
        <f t="shared" si="318"/>
        <v>-160</v>
      </c>
      <c r="R214" s="12">
        <f t="shared" si="319"/>
        <v>-2.6199443261830657E-2</v>
      </c>
      <c r="S214" s="8"/>
      <c r="T214" s="10">
        <v>5807</v>
      </c>
      <c r="U214" s="11">
        <f t="shared" si="320"/>
        <v>-140</v>
      </c>
      <c r="V214" s="12">
        <f t="shared" si="321"/>
        <v>-2.3541281318311791E-2</v>
      </c>
      <c r="W214" s="8"/>
      <c r="X214" s="10">
        <v>5416</v>
      </c>
      <c r="Y214" s="11">
        <f t="shared" si="322"/>
        <v>-391</v>
      </c>
      <c r="Z214" s="12">
        <f t="shared" si="323"/>
        <v>-6.7332529705527833E-2</v>
      </c>
      <c r="AA214" s="8"/>
      <c r="AB214" s="10">
        <v>4941</v>
      </c>
      <c r="AC214" s="11">
        <f t="shared" si="324"/>
        <v>-475</v>
      </c>
      <c r="AD214" s="12">
        <f t="shared" si="325"/>
        <v>-8.7703101920236337E-2</v>
      </c>
      <c r="AE214" s="8"/>
      <c r="AF214" s="10">
        <v>4638</v>
      </c>
      <c r="AG214" s="11">
        <f t="shared" si="326"/>
        <v>-303</v>
      </c>
      <c r="AH214" s="12">
        <f t="shared" si="327"/>
        <v>-6.1323618700667826E-2</v>
      </c>
      <c r="AI214" s="8"/>
      <c r="AJ214" s="10">
        <v>4192</v>
      </c>
      <c r="AK214" s="11">
        <f t="shared" si="328"/>
        <v>-446</v>
      </c>
      <c r="AL214" s="12">
        <f t="shared" si="329"/>
        <v>-9.6162138852953882E-2</v>
      </c>
      <c r="AM214" s="8"/>
      <c r="AN214" s="10">
        <v>4344</v>
      </c>
      <c r="AO214" s="11">
        <f t="shared" si="330"/>
        <v>152</v>
      </c>
      <c r="AP214" s="12">
        <f t="shared" si="331"/>
        <v>3.6259541984732913E-2</v>
      </c>
      <c r="AR214" s="10">
        <v>3944</v>
      </c>
      <c r="AS214" s="11">
        <f t="shared" si="332"/>
        <v>-400</v>
      </c>
      <c r="AT214" s="12">
        <f t="shared" si="333"/>
        <v>-9.2081031307550631E-2</v>
      </c>
      <c r="AV214" s="10">
        <v>3944</v>
      </c>
      <c r="AW214" s="11">
        <f t="shared" si="281"/>
        <v>-400</v>
      </c>
      <c r="AX214" s="12">
        <f t="shared" si="282"/>
        <v>-9.2081031307550631E-2</v>
      </c>
      <c r="AZ214" s="10">
        <v>3944</v>
      </c>
      <c r="BA214" s="11">
        <f t="shared" si="283"/>
        <v>-400</v>
      </c>
      <c r="BB214" s="12">
        <f t="shared" si="284"/>
        <v>-9.2081031307550631E-2</v>
      </c>
      <c r="BD214" s="10">
        <v>3944</v>
      </c>
      <c r="BE214" s="11">
        <f t="shared" ref="BE214:BE277" si="336">(BD214-AN214)</f>
        <v>-400</v>
      </c>
      <c r="BF214" s="12">
        <f t="shared" ref="BF214:BF277" si="337">(BD214/AN214)-1</f>
        <v>-9.2081031307550631E-2</v>
      </c>
      <c r="BH214" s="10">
        <v>3944</v>
      </c>
      <c r="BI214" s="11">
        <f t="shared" si="334"/>
        <v>-400</v>
      </c>
      <c r="BJ214" s="12">
        <f t="shared" si="335"/>
        <v>-9.2081031307550631E-2</v>
      </c>
    </row>
    <row r="215" spans="1:62" ht="12" customHeight="1" x14ac:dyDescent="0.25">
      <c r="A215" s="1"/>
      <c r="B215" s="61"/>
      <c r="C215" s="1"/>
      <c r="D215" s="7" t="s">
        <v>37</v>
      </c>
      <c r="E215" s="8"/>
      <c r="F215" s="9">
        <v>3214</v>
      </c>
      <c r="G215" s="8"/>
      <c r="H215" s="10">
        <v>3175</v>
      </c>
      <c r="I215" s="11">
        <f t="shared" si="314"/>
        <v>-39</v>
      </c>
      <c r="J215" s="12">
        <f t="shared" si="315"/>
        <v>-1.2134411947728685E-2</v>
      </c>
      <c r="K215" s="8"/>
      <c r="L215" s="10">
        <v>3257</v>
      </c>
      <c r="M215" s="11">
        <f t="shared" si="316"/>
        <v>82</v>
      </c>
      <c r="N215" s="12">
        <f t="shared" si="317"/>
        <v>2.5826771653543412E-2</v>
      </c>
      <c r="O215" s="8"/>
      <c r="P215" s="10">
        <v>3047</v>
      </c>
      <c r="Q215" s="11">
        <f t="shared" si="318"/>
        <v>-210</v>
      </c>
      <c r="R215" s="12">
        <f t="shared" si="319"/>
        <v>-6.4476512127724872E-2</v>
      </c>
      <c r="S215" s="8"/>
      <c r="T215" s="10">
        <v>3064</v>
      </c>
      <c r="U215" s="11">
        <f t="shared" si="320"/>
        <v>17</v>
      </c>
      <c r="V215" s="12">
        <f t="shared" si="321"/>
        <v>5.5792582868394724E-3</v>
      </c>
      <c r="W215" s="8"/>
      <c r="X215" s="10">
        <v>3052</v>
      </c>
      <c r="Y215" s="11">
        <f t="shared" si="322"/>
        <v>-12</v>
      </c>
      <c r="Z215" s="12">
        <f t="shared" si="323"/>
        <v>-3.916449086161844E-3</v>
      </c>
      <c r="AA215" s="8"/>
      <c r="AB215" s="10">
        <v>3413</v>
      </c>
      <c r="AC215" s="11">
        <f t="shared" si="324"/>
        <v>361</v>
      </c>
      <c r="AD215" s="12">
        <f t="shared" si="325"/>
        <v>0.1182830930537353</v>
      </c>
      <c r="AE215" s="8"/>
      <c r="AF215" s="10">
        <v>3178</v>
      </c>
      <c r="AG215" s="11">
        <f t="shared" si="326"/>
        <v>-235</v>
      </c>
      <c r="AH215" s="12">
        <f t="shared" si="327"/>
        <v>-6.8854380310577223E-2</v>
      </c>
      <c r="AI215" s="8"/>
      <c r="AJ215" s="10">
        <v>3249</v>
      </c>
      <c r="AK215" s="11">
        <f t="shared" si="328"/>
        <v>71</v>
      </c>
      <c r="AL215" s="12">
        <f t="shared" si="329"/>
        <v>2.2341095028319602E-2</v>
      </c>
      <c r="AM215" s="8"/>
      <c r="AN215" s="10">
        <v>3491</v>
      </c>
      <c r="AO215" s="11">
        <f t="shared" si="330"/>
        <v>242</v>
      </c>
      <c r="AP215" s="12">
        <f t="shared" si="331"/>
        <v>7.4484456755924855E-2</v>
      </c>
      <c r="AR215" s="10">
        <v>4036</v>
      </c>
      <c r="AS215" s="11">
        <f t="shared" si="332"/>
        <v>545</v>
      </c>
      <c r="AT215" s="12">
        <f t="shared" si="333"/>
        <v>0.15611572615296487</v>
      </c>
      <c r="AV215" s="10">
        <v>4036</v>
      </c>
      <c r="AW215" s="11">
        <f t="shared" si="281"/>
        <v>545</v>
      </c>
      <c r="AX215" s="12">
        <f t="shared" si="282"/>
        <v>0.15611572615296487</v>
      </c>
      <c r="AZ215" s="10">
        <v>4036</v>
      </c>
      <c r="BA215" s="11">
        <f t="shared" si="283"/>
        <v>545</v>
      </c>
      <c r="BB215" s="12">
        <f t="shared" si="284"/>
        <v>0.15611572615296487</v>
      </c>
      <c r="BD215" s="10">
        <v>4036</v>
      </c>
      <c r="BE215" s="11">
        <f t="shared" si="336"/>
        <v>545</v>
      </c>
      <c r="BF215" s="12">
        <f t="shared" si="337"/>
        <v>0.15611572615296487</v>
      </c>
      <c r="BH215" s="10">
        <v>4036</v>
      </c>
      <c r="BI215" s="11">
        <f t="shared" si="334"/>
        <v>545</v>
      </c>
      <c r="BJ215" s="12">
        <f t="shared" si="335"/>
        <v>0.15611572615296487</v>
      </c>
    </row>
    <row r="216" spans="1:62" ht="12" customHeight="1" x14ac:dyDescent="0.25">
      <c r="A216" s="1"/>
      <c r="B216" s="61"/>
      <c r="C216" s="1"/>
      <c r="D216" s="7" t="s">
        <v>38</v>
      </c>
      <c r="E216" s="8"/>
      <c r="F216" s="9">
        <f>(F214+F215)</f>
        <v>9897</v>
      </c>
      <c r="G216" s="8"/>
      <c r="H216" s="10">
        <f>(H214+H215)</f>
        <v>9668</v>
      </c>
      <c r="I216" s="11">
        <f t="shared" si="314"/>
        <v>-229</v>
      </c>
      <c r="J216" s="12">
        <f t="shared" si="315"/>
        <v>-2.3138324744872207E-2</v>
      </c>
      <c r="K216" s="8"/>
      <c r="L216" s="10">
        <f>(L214+L215)</f>
        <v>9364</v>
      </c>
      <c r="M216" s="11">
        <f t="shared" si="316"/>
        <v>-304</v>
      </c>
      <c r="N216" s="12">
        <f t="shared" si="317"/>
        <v>-3.1443938767066637E-2</v>
      </c>
      <c r="O216" s="8"/>
      <c r="P216" s="10">
        <f>(P214+P215)</f>
        <v>8994</v>
      </c>
      <c r="Q216" s="11">
        <f t="shared" si="318"/>
        <v>-370</v>
      </c>
      <c r="R216" s="12">
        <f t="shared" si="319"/>
        <v>-3.9513028620247748E-2</v>
      </c>
      <c r="S216" s="8"/>
      <c r="T216" s="10">
        <f>(T214+T215)</f>
        <v>8871</v>
      </c>
      <c r="U216" s="11">
        <f t="shared" si="320"/>
        <v>-123</v>
      </c>
      <c r="V216" s="12">
        <f t="shared" si="321"/>
        <v>-1.3675783855903956E-2</v>
      </c>
      <c r="W216" s="8"/>
      <c r="X216" s="10">
        <f>(X214+X215)</f>
        <v>8468</v>
      </c>
      <c r="Y216" s="11">
        <f t="shared" si="322"/>
        <v>-403</v>
      </c>
      <c r="Z216" s="12">
        <f t="shared" si="323"/>
        <v>-4.5428925712997392E-2</v>
      </c>
      <c r="AA216" s="8"/>
      <c r="AB216" s="10">
        <f>(AB214+AB215)</f>
        <v>8354</v>
      </c>
      <c r="AC216" s="11">
        <f t="shared" si="324"/>
        <v>-114</v>
      </c>
      <c r="AD216" s="12">
        <f t="shared" si="325"/>
        <v>-1.3462446858762411E-2</v>
      </c>
      <c r="AE216" s="8"/>
      <c r="AF216" s="10">
        <f>(AF214+AF215)</f>
        <v>7816</v>
      </c>
      <c r="AG216" s="11">
        <f t="shared" si="326"/>
        <v>-538</v>
      </c>
      <c r="AH216" s="12">
        <f t="shared" si="327"/>
        <v>-6.4400287287526892E-2</v>
      </c>
      <c r="AI216" s="8"/>
      <c r="AJ216" s="10">
        <f>(AJ214+AJ215)</f>
        <v>7441</v>
      </c>
      <c r="AK216" s="11">
        <f t="shared" si="328"/>
        <v>-375</v>
      </c>
      <c r="AL216" s="12">
        <f t="shared" si="329"/>
        <v>-4.797850562947803E-2</v>
      </c>
      <c r="AM216" s="8"/>
      <c r="AN216" s="10">
        <f>(AN214+AN215)</f>
        <v>7835</v>
      </c>
      <c r="AO216" s="11">
        <f t="shared" si="330"/>
        <v>394</v>
      </c>
      <c r="AP216" s="12">
        <f t="shared" si="331"/>
        <v>5.2949872328988068E-2</v>
      </c>
      <c r="AR216" s="10">
        <f>(AR214+AR215)</f>
        <v>7980</v>
      </c>
      <c r="AS216" s="11">
        <f t="shared" si="332"/>
        <v>145</v>
      </c>
      <c r="AT216" s="12">
        <f t="shared" si="333"/>
        <v>1.8506700701978351E-2</v>
      </c>
      <c r="AV216" s="10">
        <f>(AV214+AV215)</f>
        <v>7980</v>
      </c>
      <c r="AW216" s="11">
        <f t="shared" si="281"/>
        <v>145</v>
      </c>
      <c r="AX216" s="12">
        <f t="shared" si="282"/>
        <v>1.8506700701978351E-2</v>
      </c>
      <c r="AZ216" s="10">
        <f>(AZ214+AZ215)</f>
        <v>7980</v>
      </c>
      <c r="BA216" s="11">
        <f t="shared" si="283"/>
        <v>145</v>
      </c>
      <c r="BB216" s="12">
        <f t="shared" si="284"/>
        <v>1.8506700701978351E-2</v>
      </c>
      <c r="BD216" s="10">
        <f>(BD214+BD215)</f>
        <v>7980</v>
      </c>
      <c r="BE216" s="11">
        <f t="shared" si="336"/>
        <v>145</v>
      </c>
      <c r="BF216" s="12">
        <f t="shared" si="337"/>
        <v>1.8506700701978351E-2</v>
      </c>
      <c r="BH216" s="10">
        <f>(BH214+BH215)</f>
        <v>7980</v>
      </c>
      <c r="BI216" s="11">
        <f t="shared" si="334"/>
        <v>145</v>
      </c>
      <c r="BJ216" s="12">
        <f t="shared" si="335"/>
        <v>1.8506700701978351E-2</v>
      </c>
    </row>
    <row r="217" spans="1:62" ht="12" customHeight="1" x14ac:dyDescent="0.25">
      <c r="A217" s="1"/>
      <c r="B217" s="61"/>
      <c r="C217" s="1"/>
      <c r="D217" s="7" t="s">
        <v>39</v>
      </c>
      <c r="E217" s="8"/>
      <c r="F217" s="9">
        <v>23104</v>
      </c>
      <c r="G217" s="8"/>
      <c r="H217" s="10">
        <v>19606</v>
      </c>
      <c r="I217" s="11">
        <f t="shared" si="314"/>
        <v>-3498</v>
      </c>
      <c r="J217" s="12">
        <f t="shared" si="315"/>
        <v>-0.15140235457063711</v>
      </c>
      <c r="K217" s="8"/>
      <c r="L217" s="10">
        <v>19656</v>
      </c>
      <c r="M217" s="11">
        <f t="shared" si="316"/>
        <v>50</v>
      </c>
      <c r="N217" s="12">
        <f t="shared" si="317"/>
        <v>2.5502397225338758E-3</v>
      </c>
      <c r="O217" s="8"/>
      <c r="P217" s="10">
        <v>19305</v>
      </c>
      <c r="Q217" s="11">
        <f t="shared" si="318"/>
        <v>-351</v>
      </c>
      <c r="R217" s="12">
        <f t="shared" si="319"/>
        <v>-1.7857142857142905E-2</v>
      </c>
      <c r="S217" s="8"/>
      <c r="T217" s="10">
        <v>18576</v>
      </c>
      <c r="U217" s="11">
        <f t="shared" si="320"/>
        <v>-729</v>
      </c>
      <c r="V217" s="12">
        <f t="shared" si="321"/>
        <v>-3.7762237762237749E-2</v>
      </c>
      <c r="W217" s="8"/>
      <c r="X217" s="10">
        <v>15806</v>
      </c>
      <c r="Y217" s="11">
        <f t="shared" si="322"/>
        <v>-2770</v>
      </c>
      <c r="Z217" s="12">
        <f t="shared" si="323"/>
        <v>-0.14911714039621016</v>
      </c>
      <c r="AA217" s="8"/>
      <c r="AB217" s="10">
        <v>14577</v>
      </c>
      <c r="AC217" s="11">
        <f t="shared" si="324"/>
        <v>-1229</v>
      </c>
      <c r="AD217" s="12">
        <f t="shared" si="325"/>
        <v>-7.775528280399846E-2</v>
      </c>
      <c r="AE217" s="8"/>
      <c r="AF217" s="10">
        <v>16226</v>
      </c>
      <c r="AG217" s="11">
        <f t="shared" si="326"/>
        <v>1649</v>
      </c>
      <c r="AH217" s="12">
        <f t="shared" si="327"/>
        <v>0.11312341359676203</v>
      </c>
      <c r="AI217" s="8"/>
      <c r="AJ217" s="10">
        <v>14507</v>
      </c>
      <c r="AK217" s="11">
        <f t="shared" si="328"/>
        <v>-1719</v>
      </c>
      <c r="AL217" s="12">
        <f t="shared" si="329"/>
        <v>-0.105941082213731</v>
      </c>
      <c r="AM217" s="8"/>
      <c r="AN217" s="10">
        <v>14767</v>
      </c>
      <c r="AO217" s="11">
        <f t="shared" si="330"/>
        <v>260</v>
      </c>
      <c r="AP217" s="12">
        <f t="shared" si="331"/>
        <v>1.7922382298200867E-2</v>
      </c>
      <c r="AR217" s="10">
        <v>18803</v>
      </c>
      <c r="AS217" s="11">
        <f t="shared" si="332"/>
        <v>4036</v>
      </c>
      <c r="AT217" s="12">
        <f t="shared" si="333"/>
        <v>0.27331211485068052</v>
      </c>
      <c r="AV217" s="10">
        <v>18803</v>
      </c>
      <c r="AW217" s="11">
        <f t="shared" si="281"/>
        <v>4036</v>
      </c>
      <c r="AX217" s="12">
        <f t="shared" si="282"/>
        <v>0.27331211485068052</v>
      </c>
      <c r="AZ217" s="10">
        <v>18803</v>
      </c>
      <c r="BA217" s="11">
        <f t="shared" si="283"/>
        <v>4036</v>
      </c>
      <c r="BB217" s="12">
        <f t="shared" si="284"/>
        <v>0.27331211485068052</v>
      </c>
      <c r="BD217" s="10">
        <v>18803</v>
      </c>
      <c r="BE217" s="11">
        <f t="shared" si="336"/>
        <v>4036</v>
      </c>
      <c r="BF217" s="12">
        <f t="shared" si="337"/>
        <v>0.27331211485068052</v>
      </c>
      <c r="BH217" s="10">
        <v>18803</v>
      </c>
      <c r="BI217" s="11">
        <f t="shared" si="334"/>
        <v>4036</v>
      </c>
      <c r="BJ217" s="12">
        <f t="shared" si="335"/>
        <v>0.27331211485068052</v>
      </c>
    </row>
    <row r="218" spans="1:62" ht="12" customHeight="1" x14ac:dyDescent="0.25">
      <c r="A218" s="1"/>
      <c r="B218" s="61"/>
      <c r="C218" s="1"/>
      <c r="D218" s="7" t="s">
        <v>40</v>
      </c>
      <c r="E218" s="8"/>
      <c r="F218" s="9">
        <v>8264</v>
      </c>
      <c r="G218" s="8"/>
      <c r="H218" s="10">
        <v>8180</v>
      </c>
      <c r="I218" s="11">
        <f t="shared" si="314"/>
        <v>-84</v>
      </c>
      <c r="J218" s="12">
        <f t="shared" si="315"/>
        <v>-1.0164569215876051E-2</v>
      </c>
      <c r="K218" s="8"/>
      <c r="L218" s="10">
        <v>8024</v>
      </c>
      <c r="M218" s="11">
        <f t="shared" si="316"/>
        <v>-156</v>
      </c>
      <c r="N218" s="12">
        <f t="shared" si="317"/>
        <v>-1.9070904645476783E-2</v>
      </c>
      <c r="O218" s="8"/>
      <c r="P218" s="10">
        <v>8070</v>
      </c>
      <c r="Q218" s="11">
        <f t="shared" si="318"/>
        <v>46</v>
      </c>
      <c r="R218" s="12">
        <f t="shared" si="319"/>
        <v>5.7328015952142763E-3</v>
      </c>
      <c r="S218" s="8"/>
      <c r="T218" s="10">
        <v>7476</v>
      </c>
      <c r="U218" s="11">
        <f t="shared" si="320"/>
        <v>-594</v>
      </c>
      <c r="V218" s="12">
        <f t="shared" si="321"/>
        <v>-7.3605947955390327E-2</v>
      </c>
      <c r="W218" s="8"/>
      <c r="X218" s="10">
        <v>8192</v>
      </c>
      <c r="Y218" s="11">
        <f t="shared" si="322"/>
        <v>716</v>
      </c>
      <c r="Z218" s="12">
        <f t="shared" si="323"/>
        <v>9.5773140716960858E-2</v>
      </c>
      <c r="AA218" s="8"/>
      <c r="AB218" s="10">
        <v>7387</v>
      </c>
      <c r="AC218" s="11">
        <f t="shared" si="324"/>
        <v>-805</v>
      </c>
      <c r="AD218" s="12">
        <f t="shared" si="325"/>
        <v>-9.82666015625E-2</v>
      </c>
      <c r="AE218" s="8"/>
      <c r="AF218" s="10">
        <v>6518</v>
      </c>
      <c r="AG218" s="11">
        <f t="shared" si="326"/>
        <v>-869</v>
      </c>
      <c r="AH218" s="12">
        <f t="shared" si="327"/>
        <v>-0.11763909570867737</v>
      </c>
      <c r="AI218" s="8"/>
      <c r="AJ218" s="10">
        <v>6161</v>
      </c>
      <c r="AK218" s="11">
        <f t="shared" si="328"/>
        <v>-357</v>
      </c>
      <c r="AL218" s="12">
        <f t="shared" si="329"/>
        <v>-5.477140227063515E-2</v>
      </c>
      <c r="AM218" s="8"/>
      <c r="AN218" s="10">
        <v>5400</v>
      </c>
      <c r="AO218" s="11">
        <f t="shared" si="330"/>
        <v>-761</v>
      </c>
      <c r="AP218" s="12">
        <f t="shared" si="331"/>
        <v>-0.12351890926797593</v>
      </c>
      <c r="AR218" s="10">
        <v>5867</v>
      </c>
      <c r="AS218" s="11">
        <f t="shared" si="332"/>
        <v>467</v>
      </c>
      <c r="AT218" s="12">
        <f t="shared" si="333"/>
        <v>8.6481481481481381E-2</v>
      </c>
      <c r="AV218" s="10">
        <v>5867</v>
      </c>
      <c r="AW218" s="11">
        <f t="shared" si="281"/>
        <v>467</v>
      </c>
      <c r="AX218" s="12">
        <f t="shared" si="282"/>
        <v>8.6481481481481381E-2</v>
      </c>
      <c r="AZ218" s="10">
        <v>5867</v>
      </c>
      <c r="BA218" s="11">
        <f t="shared" si="283"/>
        <v>467</v>
      </c>
      <c r="BB218" s="12">
        <f t="shared" si="284"/>
        <v>8.6481481481481381E-2</v>
      </c>
      <c r="BD218" s="10">
        <v>5867</v>
      </c>
      <c r="BE218" s="11">
        <f t="shared" si="336"/>
        <v>467</v>
      </c>
      <c r="BF218" s="12">
        <f t="shared" si="337"/>
        <v>8.6481481481481381E-2</v>
      </c>
      <c r="BH218" s="10">
        <v>5867</v>
      </c>
      <c r="BI218" s="11">
        <f t="shared" si="334"/>
        <v>467</v>
      </c>
      <c r="BJ218" s="12">
        <f t="shared" si="335"/>
        <v>8.6481481481481381E-2</v>
      </c>
    </row>
    <row r="219" spans="1:62" ht="12" customHeight="1" x14ac:dyDescent="0.25">
      <c r="A219" s="1"/>
      <c r="B219" s="61"/>
      <c r="C219" s="1"/>
      <c r="D219" s="7" t="s">
        <v>41</v>
      </c>
      <c r="E219" s="8"/>
      <c r="F219" s="9">
        <v>4289</v>
      </c>
      <c r="G219" s="8"/>
      <c r="H219" s="10">
        <v>4363</v>
      </c>
      <c r="I219" s="11">
        <f t="shared" si="314"/>
        <v>74</v>
      </c>
      <c r="J219" s="12">
        <f t="shared" si="315"/>
        <v>1.7253439030076922E-2</v>
      </c>
      <c r="K219" s="8"/>
      <c r="L219" s="10">
        <v>3540</v>
      </c>
      <c r="M219" s="11">
        <f t="shared" si="316"/>
        <v>-823</v>
      </c>
      <c r="N219" s="12">
        <f t="shared" si="317"/>
        <v>-0.18863167545267023</v>
      </c>
      <c r="O219" s="8"/>
      <c r="P219" s="10">
        <v>3770</v>
      </c>
      <c r="Q219" s="11">
        <f t="shared" si="318"/>
        <v>230</v>
      </c>
      <c r="R219" s="12">
        <f t="shared" si="319"/>
        <v>6.4971751412429279E-2</v>
      </c>
      <c r="S219" s="8"/>
      <c r="T219" s="10">
        <v>3838</v>
      </c>
      <c r="U219" s="11">
        <f t="shared" si="320"/>
        <v>68</v>
      </c>
      <c r="V219" s="12">
        <f t="shared" si="321"/>
        <v>1.8037135278514693E-2</v>
      </c>
      <c r="W219" s="8"/>
      <c r="X219" s="10">
        <v>3858</v>
      </c>
      <c r="Y219" s="11">
        <f t="shared" si="322"/>
        <v>20</v>
      </c>
      <c r="Z219" s="12">
        <f t="shared" si="323"/>
        <v>5.2110474205315782E-3</v>
      </c>
      <c r="AA219" s="8"/>
      <c r="AB219" s="10">
        <v>3685</v>
      </c>
      <c r="AC219" s="11">
        <f t="shared" si="324"/>
        <v>-173</v>
      </c>
      <c r="AD219" s="12">
        <f t="shared" si="325"/>
        <v>-4.4841886988076674E-2</v>
      </c>
      <c r="AE219" s="8"/>
      <c r="AF219" s="10">
        <v>3286</v>
      </c>
      <c r="AG219" s="11">
        <f t="shared" si="326"/>
        <v>-399</v>
      </c>
      <c r="AH219" s="12">
        <f t="shared" si="327"/>
        <v>-0.10827679782903665</v>
      </c>
      <c r="AI219" s="8"/>
      <c r="AJ219" s="10">
        <v>3241</v>
      </c>
      <c r="AK219" s="11">
        <f t="shared" si="328"/>
        <v>-45</v>
      </c>
      <c r="AL219" s="12">
        <f t="shared" si="329"/>
        <v>-1.3694461351186904E-2</v>
      </c>
      <c r="AM219" s="8"/>
      <c r="AN219" s="10">
        <v>2179</v>
      </c>
      <c r="AO219" s="11">
        <f t="shared" si="330"/>
        <v>-1062</v>
      </c>
      <c r="AP219" s="12">
        <f t="shared" si="331"/>
        <v>-0.32767664301141619</v>
      </c>
      <c r="AR219" s="10">
        <v>2618</v>
      </c>
      <c r="AS219" s="11">
        <f t="shared" si="332"/>
        <v>439</v>
      </c>
      <c r="AT219" s="12">
        <f t="shared" si="333"/>
        <v>0.20146856356126674</v>
      </c>
      <c r="AV219" s="10">
        <v>2618</v>
      </c>
      <c r="AW219" s="11">
        <f t="shared" si="281"/>
        <v>439</v>
      </c>
      <c r="AX219" s="12">
        <f t="shared" si="282"/>
        <v>0.20146856356126674</v>
      </c>
      <c r="AZ219" s="10">
        <v>2618</v>
      </c>
      <c r="BA219" s="11">
        <f t="shared" si="283"/>
        <v>439</v>
      </c>
      <c r="BB219" s="12">
        <f t="shared" si="284"/>
        <v>0.20146856356126674</v>
      </c>
      <c r="BD219" s="10">
        <v>2618</v>
      </c>
      <c r="BE219" s="11">
        <f t="shared" si="336"/>
        <v>439</v>
      </c>
      <c r="BF219" s="12">
        <f t="shared" si="337"/>
        <v>0.20146856356126674</v>
      </c>
      <c r="BH219" s="10">
        <v>2618</v>
      </c>
      <c r="BI219" s="11">
        <f t="shared" si="334"/>
        <v>439</v>
      </c>
      <c r="BJ219" s="12">
        <f t="shared" si="335"/>
        <v>0.20146856356126674</v>
      </c>
    </row>
    <row r="220" spans="1:62" ht="12" customHeight="1" x14ac:dyDescent="0.25">
      <c r="A220" s="1"/>
      <c r="B220" s="61"/>
      <c r="C220" s="1"/>
      <c r="D220" s="13" t="s">
        <v>16</v>
      </c>
      <c r="E220" s="8"/>
      <c r="F220" s="14">
        <f>(F216+F217+F218+F219)</f>
        <v>45554</v>
      </c>
      <c r="G220" s="8"/>
      <c r="H220" s="15">
        <f>(H216+H217+H218+H219)</f>
        <v>41817</v>
      </c>
      <c r="I220" s="16">
        <f t="shared" si="314"/>
        <v>-3737</v>
      </c>
      <c r="J220" s="17">
        <f t="shared" si="315"/>
        <v>-8.2034508495412051E-2</v>
      </c>
      <c r="K220" s="8"/>
      <c r="L220" s="15">
        <f>(L216+L217+L218+L219)</f>
        <v>40584</v>
      </c>
      <c r="M220" s="16">
        <f t="shared" si="316"/>
        <v>-1233</v>
      </c>
      <c r="N220" s="17">
        <f t="shared" si="317"/>
        <v>-2.94856158978406E-2</v>
      </c>
      <c r="O220" s="8"/>
      <c r="P220" s="15">
        <f>(P216+P217+P218+P219)</f>
        <v>40139</v>
      </c>
      <c r="Q220" s="16">
        <f t="shared" si="318"/>
        <v>-445</v>
      </c>
      <c r="R220" s="17">
        <f t="shared" si="319"/>
        <v>-1.0964912280701733E-2</v>
      </c>
      <c r="S220" s="8"/>
      <c r="T220" s="15">
        <f>(T216+T217+T218+T219)</f>
        <v>38761</v>
      </c>
      <c r="U220" s="16">
        <f t="shared" si="320"/>
        <v>-1378</v>
      </c>
      <c r="V220" s="17">
        <f t="shared" si="321"/>
        <v>-3.4330700814669046E-2</v>
      </c>
      <c r="W220" s="8"/>
      <c r="X220" s="15">
        <f>X216+X217+X218+X219</f>
        <v>36324</v>
      </c>
      <c r="Y220" s="16">
        <f t="shared" si="322"/>
        <v>-2437</v>
      </c>
      <c r="Z220" s="17">
        <f t="shared" si="323"/>
        <v>-6.2872474910347975E-2</v>
      </c>
      <c r="AA220" s="8"/>
      <c r="AB220" s="15">
        <f>AB216+AB217+AB218+AB219</f>
        <v>34003</v>
      </c>
      <c r="AC220" s="16">
        <f t="shared" si="324"/>
        <v>-2321</v>
      </c>
      <c r="AD220" s="17">
        <f t="shared" si="325"/>
        <v>-6.3897147891201378E-2</v>
      </c>
      <c r="AE220" s="8"/>
      <c r="AF220" s="15">
        <f>AF216+AF217+AF218+AF219</f>
        <v>33846</v>
      </c>
      <c r="AG220" s="16">
        <f t="shared" si="326"/>
        <v>-157</v>
      </c>
      <c r="AH220" s="17">
        <f t="shared" si="327"/>
        <v>-4.6172396553245676E-3</v>
      </c>
      <c r="AI220" s="8"/>
      <c r="AJ220" s="15">
        <f>AJ216+AJ217+AJ218+AJ219</f>
        <v>31350</v>
      </c>
      <c r="AK220" s="16">
        <f t="shared" si="328"/>
        <v>-2496</v>
      </c>
      <c r="AL220" s="17">
        <f t="shared" si="329"/>
        <v>-7.3745789753589808E-2</v>
      </c>
      <c r="AM220" s="8"/>
      <c r="AN220" s="15">
        <f>AN216+AN217+AN218+AN219</f>
        <v>30181</v>
      </c>
      <c r="AO220" s="16">
        <f t="shared" si="330"/>
        <v>-1169</v>
      </c>
      <c r="AP220" s="17">
        <f t="shared" si="331"/>
        <v>-3.7288676236044704E-2</v>
      </c>
      <c r="AR220" s="15">
        <f>AR216+AR217+AR218+AR219</f>
        <v>35268</v>
      </c>
      <c r="AS220" s="16">
        <f t="shared" si="332"/>
        <v>5087</v>
      </c>
      <c r="AT220" s="17">
        <f t="shared" si="333"/>
        <v>0.16854974984261628</v>
      </c>
      <c r="AV220" s="15">
        <f>AV216+AV217+AV218+AV219</f>
        <v>35268</v>
      </c>
      <c r="AW220" s="16">
        <f t="shared" si="281"/>
        <v>5087</v>
      </c>
      <c r="AX220" s="17">
        <f t="shared" si="282"/>
        <v>0.16854974984261628</v>
      </c>
      <c r="AZ220" s="15">
        <f>AZ216+AZ217+AZ218+AZ219</f>
        <v>35268</v>
      </c>
      <c r="BA220" s="16">
        <f t="shared" si="283"/>
        <v>5087</v>
      </c>
      <c r="BB220" s="17">
        <f t="shared" si="284"/>
        <v>0.16854974984261628</v>
      </c>
      <c r="BD220" s="15">
        <f>BD216+BD217+BD218+BD219</f>
        <v>35268</v>
      </c>
      <c r="BE220" s="16">
        <f t="shared" si="336"/>
        <v>5087</v>
      </c>
      <c r="BF220" s="17">
        <f t="shared" si="337"/>
        <v>0.16854974984261628</v>
      </c>
      <c r="BH220" s="15">
        <f>BH216+BH217+BH218+BH219</f>
        <v>35268</v>
      </c>
      <c r="BI220" s="16">
        <f t="shared" si="334"/>
        <v>5087</v>
      </c>
      <c r="BJ220" s="17">
        <f t="shared" si="335"/>
        <v>0.16854974984261628</v>
      </c>
    </row>
    <row r="221" spans="1:62" ht="12" customHeight="1" x14ac:dyDescent="0.25">
      <c r="A221" s="1"/>
      <c r="B221" s="61"/>
      <c r="C221" s="1"/>
      <c r="D221" s="7" t="s">
        <v>36</v>
      </c>
      <c r="E221" s="8"/>
      <c r="F221" s="9">
        <v>19671</v>
      </c>
      <c r="G221" s="8"/>
      <c r="H221" s="10">
        <v>17563</v>
      </c>
      <c r="I221" s="11">
        <f t="shared" si="314"/>
        <v>-2108</v>
      </c>
      <c r="J221" s="12">
        <f t="shared" si="315"/>
        <v>-0.10716282852930714</v>
      </c>
      <c r="K221" s="8"/>
      <c r="L221" s="10">
        <v>16869</v>
      </c>
      <c r="M221" s="11">
        <f t="shared" si="316"/>
        <v>-694</v>
      </c>
      <c r="N221" s="12">
        <f t="shared" si="317"/>
        <v>-3.9514889255821917E-2</v>
      </c>
      <c r="O221" s="8"/>
      <c r="P221" s="10">
        <v>15803</v>
      </c>
      <c r="Q221" s="11">
        <f t="shared" si="318"/>
        <v>-1066</v>
      </c>
      <c r="R221" s="12">
        <f t="shared" si="319"/>
        <v>-6.3192838935325124E-2</v>
      </c>
      <c r="S221" s="8"/>
      <c r="T221" s="10">
        <v>14811</v>
      </c>
      <c r="U221" s="11">
        <f t="shared" si="320"/>
        <v>-992</v>
      </c>
      <c r="V221" s="12">
        <f t="shared" si="321"/>
        <v>-6.2772891223185523E-2</v>
      </c>
      <c r="W221" s="8"/>
      <c r="X221" s="10">
        <v>14966</v>
      </c>
      <c r="Y221" s="11">
        <f t="shared" si="322"/>
        <v>155</v>
      </c>
      <c r="Z221" s="12">
        <f t="shared" si="323"/>
        <v>1.0465194787657728E-2</v>
      </c>
      <c r="AA221" s="8"/>
      <c r="AB221" s="10">
        <v>15631</v>
      </c>
      <c r="AC221" s="11">
        <f t="shared" si="324"/>
        <v>665</v>
      </c>
      <c r="AD221" s="12">
        <f t="shared" si="325"/>
        <v>4.4434050514499557E-2</v>
      </c>
      <c r="AE221" s="8"/>
      <c r="AF221" s="10">
        <v>14473</v>
      </c>
      <c r="AG221" s="11">
        <f t="shared" si="326"/>
        <v>-1158</v>
      </c>
      <c r="AH221" s="12">
        <f t="shared" si="327"/>
        <v>-7.4083551916064194E-2</v>
      </c>
      <c r="AI221" s="8"/>
      <c r="AJ221" s="10">
        <v>13296</v>
      </c>
      <c r="AK221" s="11">
        <f t="shared" si="328"/>
        <v>-1177</v>
      </c>
      <c r="AL221" s="12">
        <f t="shared" si="329"/>
        <v>-8.1323844399917133E-2</v>
      </c>
      <c r="AM221" s="8"/>
      <c r="AN221" s="10">
        <v>13819</v>
      </c>
      <c r="AO221" s="11">
        <f t="shared" si="330"/>
        <v>523</v>
      </c>
      <c r="AP221" s="12">
        <f t="shared" si="331"/>
        <v>3.9335138387484925E-2</v>
      </c>
      <c r="AR221" s="10">
        <v>14679</v>
      </c>
      <c r="AS221" s="11">
        <f t="shared" si="332"/>
        <v>860</v>
      </c>
      <c r="AT221" s="12">
        <f t="shared" si="333"/>
        <v>6.22331572472683E-2</v>
      </c>
      <c r="AV221" s="10">
        <v>14679</v>
      </c>
      <c r="AW221" s="11">
        <f t="shared" si="281"/>
        <v>860</v>
      </c>
      <c r="AX221" s="12">
        <f t="shared" si="282"/>
        <v>6.22331572472683E-2</v>
      </c>
      <c r="AZ221" s="10">
        <v>14679</v>
      </c>
      <c r="BA221" s="11">
        <f t="shared" si="283"/>
        <v>860</v>
      </c>
      <c r="BB221" s="12">
        <f t="shared" si="284"/>
        <v>6.22331572472683E-2</v>
      </c>
      <c r="BD221" s="10">
        <v>14679</v>
      </c>
      <c r="BE221" s="11">
        <f t="shared" si="336"/>
        <v>860</v>
      </c>
      <c r="BF221" s="12">
        <f t="shared" si="337"/>
        <v>6.22331572472683E-2</v>
      </c>
      <c r="BH221" s="10">
        <v>14679</v>
      </c>
      <c r="BI221" s="11">
        <f t="shared" si="334"/>
        <v>860</v>
      </c>
      <c r="BJ221" s="12">
        <f t="shared" si="335"/>
        <v>6.22331572472683E-2</v>
      </c>
    </row>
    <row r="222" spans="1:62" ht="12" customHeight="1" x14ac:dyDescent="0.25">
      <c r="A222" s="1"/>
      <c r="B222" s="61"/>
      <c r="C222" s="1"/>
      <c r="D222" s="7" t="s">
        <v>37</v>
      </c>
      <c r="E222" s="8"/>
      <c r="F222" s="9">
        <v>7511</v>
      </c>
      <c r="G222" s="8"/>
      <c r="H222" s="10">
        <v>7562</v>
      </c>
      <c r="I222" s="11">
        <f t="shared" si="314"/>
        <v>51</v>
      </c>
      <c r="J222" s="12">
        <f t="shared" si="315"/>
        <v>6.7900412727999182E-3</v>
      </c>
      <c r="K222" s="8"/>
      <c r="L222" s="10">
        <v>7007</v>
      </c>
      <c r="M222" s="11">
        <f t="shared" si="316"/>
        <v>-555</v>
      </c>
      <c r="N222" s="12">
        <f t="shared" si="317"/>
        <v>-7.3393282200476029E-2</v>
      </c>
      <c r="O222" s="8"/>
      <c r="P222" s="10">
        <v>7130</v>
      </c>
      <c r="Q222" s="11">
        <f t="shared" si="318"/>
        <v>123</v>
      </c>
      <c r="R222" s="12">
        <f t="shared" si="319"/>
        <v>1.7553874696731864E-2</v>
      </c>
      <c r="S222" s="8"/>
      <c r="T222" s="10">
        <v>6832</v>
      </c>
      <c r="U222" s="11">
        <f t="shared" si="320"/>
        <v>-298</v>
      </c>
      <c r="V222" s="12">
        <f t="shared" si="321"/>
        <v>-4.1795231416549838E-2</v>
      </c>
      <c r="W222" s="8"/>
      <c r="X222" s="10">
        <v>6150</v>
      </c>
      <c r="Y222" s="11">
        <f t="shared" si="322"/>
        <v>-682</v>
      </c>
      <c r="Z222" s="12">
        <f t="shared" si="323"/>
        <v>-9.9824355971896983E-2</v>
      </c>
      <c r="AA222" s="8"/>
      <c r="AB222" s="10">
        <v>6922</v>
      </c>
      <c r="AC222" s="11">
        <f t="shared" si="324"/>
        <v>772</v>
      </c>
      <c r="AD222" s="12">
        <f t="shared" si="325"/>
        <v>0.12552845528455281</v>
      </c>
      <c r="AE222" s="8"/>
      <c r="AF222" s="10">
        <v>6275</v>
      </c>
      <c r="AG222" s="11">
        <f t="shared" si="326"/>
        <v>-647</v>
      </c>
      <c r="AH222" s="12">
        <f t="shared" si="327"/>
        <v>-9.3470095348165305E-2</v>
      </c>
      <c r="AI222" s="8"/>
      <c r="AJ222" s="10">
        <v>6660</v>
      </c>
      <c r="AK222" s="11">
        <f t="shared" si="328"/>
        <v>385</v>
      </c>
      <c r="AL222" s="12">
        <f t="shared" si="329"/>
        <v>6.1354581673306763E-2</v>
      </c>
      <c r="AM222" s="8"/>
      <c r="AN222" s="10">
        <v>7805</v>
      </c>
      <c r="AO222" s="11">
        <f t="shared" si="330"/>
        <v>1145</v>
      </c>
      <c r="AP222" s="12">
        <f t="shared" si="331"/>
        <v>0.17192192192192191</v>
      </c>
      <c r="AR222" s="10">
        <v>8025</v>
      </c>
      <c r="AS222" s="11">
        <f t="shared" si="332"/>
        <v>220</v>
      </c>
      <c r="AT222" s="12">
        <f t="shared" si="333"/>
        <v>2.8187059577194029E-2</v>
      </c>
      <c r="AV222" s="10">
        <v>8025</v>
      </c>
      <c r="AW222" s="11">
        <f t="shared" si="281"/>
        <v>220</v>
      </c>
      <c r="AX222" s="12">
        <f t="shared" si="282"/>
        <v>2.8187059577194029E-2</v>
      </c>
      <c r="AZ222" s="10">
        <v>8025</v>
      </c>
      <c r="BA222" s="11">
        <f t="shared" si="283"/>
        <v>220</v>
      </c>
      <c r="BB222" s="12">
        <f t="shared" si="284"/>
        <v>2.8187059577194029E-2</v>
      </c>
      <c r="BD222" s="10">
        <v>8025</v>
      </c>
      <c r="BE222" s="11">
        <f t="shared" si="336"/>
        <v>220</v>
      </c>
      <c r="BF222" s="12">
        <f t="shared" si="337"/>
        <v>2.8187059577194029E-2</v>
      </c>
      <c r="BH222" s="10">
        <v>8025</v>
      </c>
      <c r="BI222" s="11">
        <f t="shared" si="334"/>
        <v>220</v>
      </c>
      <c r="BJ222" s="12">
        <f t="shared" si="335"/>
        <v>2.8187059577194029E-2</v>
      </c>
    </row>
    <row r="223" spans="1:62" ht="12" customHeight="1" x14ac:dyDescent="0.25">
      <c r="A223" s="1"/>
      <c r="B223" s="61"/>
      <c r="C223" s="1"/>
      <c r="D223" s="7" t="s">
        <v>38</v>
      </c>
      <c r="E223" s="8"/>
      <c r="F223" s="9">
        <f>(F221+F222)</f>
        <v>27182</v>
      </c>
      <c r="G223" s="8"/>
      <c r="H223" s="10">
        <f>(H221+H222)</f>
        <v>25125</v>
      </c>
      <c r="I223" s="11">
        <f t="shared" si="314"/>
        <v>-2057</v>
      </c>
      <c r="J223" s="12">
        <f t="shared" si="315"/>
        <v>-7.5675079096460873E-2</v>
      </c>
      <c r="K223" s="8"/>
      <c r="L223" s="10">
        <f>(L221+L222)</f>
        <v>23876</v>
      </c>
      <c r="M223" s="11">
        <f t="shared" si="316"/>
        <v>-1249</v>
      </c>
      <c r="N223" s="12">
        <f t="shared" si="317"/>
        <v>-4.9711442786069648E-2</v>
      </c>
      <c r="O223" s="8"/>
      <c r="P223" s="10">
        <f>(P221+P222)</f>
        <v>22933</v>
      </c>
      <c r="Q223" s="11">
        <f t="shared" si="318"/>
        <v>-943</v>
      </c>
      <c r="R223" s="12">
        <f t="shared" si="319"/>
        <v>-3.9495727927626123E-2</v>
      </c>
      <c r="S223" s="8"/>
      <c r="T223" s="10">
        <f>(T221+T222)</f>
        <v>21643</v>
      </c>
      <c r="U223" s="11">
        <f t="shared" si="320"/>
        <v>-1290</v>
      </c>
      <c r="V223" s="12">
        <f t="shared" si="321"/>
        <v>-5.6250817599093006E-2</v>
      </c>
      <c r="W223" s="8"/>
      <c r="X223" s="10">
        <f>(X221+X222)</f>
        <v>21116</v>
      </c>
      <c r="Y223" s="11">
        <f t="shared" si="322"/>
        <v>-527</v>
      </c>
      <c r="Z223" s="12">
        <f t="shared" si="323"/>
        <v>-2.4349674259575793E-2</v>
      </c>
      <c r="AA223" s="8"/>
      <c r="AB223" s="10">
        <f>(AB221+AB222)</f>
        <v>22553</v>
      </c>
      <c r="AC223" s="11">
        <f t="shared" si="324"/>
        <v>1437</v>
      </c>
      <c r="AD223" s="12">
        <f t="shared" si="325"/>
        <v>6.8052661488918309E-2</v>
      </c>
      <c r="AE223" s="8"/>
      <c r="AF223" s="10">
        <f>(AF221+AF222)</f>
        <v>20748</v>
      </c>
      <c r="AG223" s="11">
        <f t="shared" si="326"/>
        <v>-1805</v>
      </c>
      <c r="AH223" s="12">
        <f t="shared" si="327"/>
        <v>-8.0033698399326059E-2</v>
      </c>
      <c r="AI223" s="8"/>
      <c r="AJ223" s="10">
        <f>(AJ221+AJ222)</f>
        <v>19956</v>
      </c>
      <c r="AK223" s="11">
        <f t="shared" si="328"/>
        <v>-792</v>
      </c>
      <c r="AL223" s="12">
        <f t="shared" si="329"/>
        <v>-3.817235396182761E-2</v>
      </c>
      <c r="AM223" s="8"/>
      <c r="AN223" s="10">
        <f>(AN221+AN222)</f>
        <v>21624</v>
      </c>
      <c r="AO223" s="11">
        <f t="shared" si="330"/>
        <v>1668</v>
      </c>
      <c r="AP223" s="12">
        <f t="shared" si="331"/>
        <v>8.3583884546001297E-2</v>
      </c>
      <c r="AR223" s="10">
        <f>(AR221+AR222)</f>
        <v>22704</v>
      </c>
      <c r="AS223" s="11">
        <f t="shared" si="332"/>
        <v>1080</v>
      </c>
      <c r="AT223" s="12">
        <f t="shared" si="333"/>
        <v>4.9944506104328434E-2</v>
      </c>
      <c r="AV223" s="10">
        <f>(AV221+AV222)</f>
        <v>22704</v>
      </c>
      <c r="AW223" s="11">
        <f t="shared" si="281"/>
        <v>1080</v>
      </c>
      <c r="AX223" s="12">
        <f t="shared" si="282"/>
        <v>4.9944506104328434E-2</v>
      </c>
      <c r="AZ223" s="10">
        <f>(AZ221+AZ222)</f>
        <v>22704</v>
      </c>
      <c r="BA223" s="11">
        <f t="shared" si="283"/>
        <v>1080</v>
      </c>
      <c r="BB223" s="12">
        <f t="shared" si="284"/>
        <v>4.9944506104328434E-2</v>
      </c>
      <c r="BD223" s="10">
        <f>(BD221+BD222)</f>
        <v>22704</v>
      </c>
      <c r="BE223" s="11">
        <f t="shared" si="336"/>
        <v>1080</v>
      </c>
      <c r="BF223" s="12">
        <f t="shared" si="337"/>
        <v>4.9944506104328434E-2</v>
      </c>
      <c r="BH223" s="10">
        <f>(BH221+BH222)</f>
        <v>22704</v>
      </c>
      <c r="BI223" s="11">
        <f t="shared" si="334"/>
        <v>1080</v>
      </c>
      <c r="BJ223" s="12">
        <f t="shared" si="335"/>
        <v>4.9944506104328434E-2</v>
      </c>
    </row>
    <row r="224" spans="1:62" ht="12" customHeight="1" x14ac:dyDescent="0.25">
      <c r="A224" s="1"/>
      <c r="B224" s="61"/>
      <c r="C224" s="1"/>
      <c r="D224" s="7" t="s">
        <v>39</v>
      </c>
      <c r="E224" s="8"/>
      <c r="F224" s="9">
        <v>34900</v>
      </c>
      <c r="G224" s="8"/>
      <c r="H224" s="10">
        <v>35582</v>
      </c>
      <c r="I224" s="11">
        <f t="shared" si="314"/>
        <v>682</v>
      </c>
      <c r="J224" s="12">
        <f t="shared" si="315"/>
        <v>1.9541547277936999E-2</v>
      </c>
      <c r="K224" s="8"/>
      <c r="L224" s="10">
        <v>35233</v>
      </c>
      <c r="M224" s="11">
        <f t="shared" si="316"/>
        <v>-349</v>
      </c>
      <c r="N224" s="12">
        <f t="shared" si="317"/>
        <v>-9.8083300545219743E-3</v>
      </c>
      <c r="O224" s="8"/>
      <c r="P224" s="10">
        <v>35500</v>
      </c>
      <c r="Q224" s="11">
        <f t="shared" si="318"/>
        <v>267</v>
      </c>
      <c r="R224" s="12">
        <f t="shared" si="319"/>
        <v>7.5781227826186015E-3</v>
      </c>
      <c r="S224" s="8"/>
      <c r="T224" s="10">
        <v>35837</v>
      </c>
      <c r="U224" s="11">
        <f t="shared" si="320"/>
        <v>337</v>
      </c>
      <c r="V224" s="12">
        <f t="shared" si="321"/>
        <v>9.4929577464788473E-3</v>
      </c>
      <c r="W224" s="8"/>
      <c r="X224" s="10">
        <v>36218</v>
      </c>
      <c r="Y224" s="11">
        <f t="shared" si="322"/>
        <v>381</v>
      </c>
      <c r="Z224" s="12">
        <f t="shared" si="323"/>
        <v>1.0631470268158694E-2</v>
      </c>
      <c r="AA224" s="8"/>
      <c r="AB224" s="10">
        <v>33935</v>
      </c>
      <c r="AC224" s="11">
        <f t="shared" si="324"/>
        <v>-2283</v>
      </c>
      <c r="AD224" s="12">
        <f t="shared" si="325"/>
        <v>-6.3034954994753978E-2</v>
      </c>
      <c r="AE224" s="8"/>
      <c r="AF224" s="10">
        <v>34295</v>
      </c>
      <c r="AG224" s="11">
        <f t="shared" si="326"/>
        <v>360</v>
      </c>
      <c r="AH224" s="12">
        <f t="shared" si="327"/>
        <v>1.060851628112558E-2</v>
      </c>
      <c r="AI224" s="8"/>
      <c r="AJ224" s="10">
        <v>32874</v>
      </c>
      <c r="AK224" s="11">
        <f t="shared" si="328"/>
        <v>-1421</v>
      </c>
      <c r="AL224" s="12">
        <f t="shared" si="329"/>
        <v>-4.143461145939642E-2</v>
      </c>
      <c r="AM224" s="8"/>
      <c r="AN224" s="10">
        <v>33031</v>
      </c>
      <c r="AO224" s="11">
        <f t="shared" si="330"/>
        <v>157</v>
      </c>
      <c r="AP224" s="12">
        <f t="shared" si="331"/>
        <v>4.7758106710469317E-3</v>
      </c>
      <c r="AR224" s="10">
        <v>35595</v>
      </c>
      <c r="AS224" s="11">
        <f t="shared" si="332"/>
        <v>2564</v>
      </c>
      <c r="AT224" s="12">
        <f t="shared" si="333"/>
        <v>7.7624050134721845E-2</v>
      </c>
      <c r="AV224" s="10">
        <v>35595</v>
      </c>
      <c r="AW224" s="11">
        <f t="shared" si="281"/>
        <v>2564</v>
      </c>
      <c r="AX224" s="12">
        <f t="shared" si="282"/>
        <v>7.7624050134721845E-2</v>
      </c>
      <c r="AZ224" s="10">
        <v>35595</v>
      </c>
      <c r="BA224" s="11">
        <f t="shared" si="283"/>
        <v>2564</v>
      </c>
      <c r="BB224" s="12">
        <f t="shared" si="284"/>
        <v>7.7624050134721845E-2</v>
      </c>
      <c r="BD224" s="10">
        <v>35595</v>
      </c>
      <c r="BE224" s="11">
        <f t="shared" si="336"/>
        <v>2564</v>
      </c>
      <c r="BF224" s="12">
        <f t="shared" si="337"/>
        <v>7.7624050134721845E-2</v>
      </c>
      <c r="BH224" s="10">
        <v>35595</v>
      </c>
      <c r="BI224" s="11">
        <f t="shared" si="334"/>
        <v>2564</v>
      </c>
      <c r="BJ224" s="12">
        <f t="shared" si="335"/>
        <v>7.7624050134721845E-2</v>
      </c>
    </row>
    <row r="225" spans="1:62" ht="12" customHeight="1" x14ac:dyDescent="0.25">
      <c r="A225" s="1"/>
      <c r="B225" s="61"/>
      <c r="C225" s="1"/>
      <c r="D225" s="7" t="s">
        <v>40</v>
      </c>
      <c r="E225" s="8"/>
      <c r="F225" s="9">
        <v>41605</v>
      </c>
      <c r="G225" s="8"/>
      <c r="H225" s="10">
        <v>38145</v>
      </c>
      <c r="I225" s="11">
        <f t="shared" si="314"/>
        <v>-3460</v>
      </c>
      <c r="J225" s="12">
        <f t="shared" si="315"/>
        <v>-8.3163081360413393E-2</v>
      </c>
      <c r="K225" s="8"/>
      <c r="L225" s="10">
        <v>38495</v>
      </c>
      <c r="M225" s="11">
        <f t="shared" si="316"/>
        <v>350</v>
      </c>
      <c r="N225" s="12">
        <f t="shared" si="317"/>
        <v>9.1755144842049496E-3</v>
      </c>
      <c r="O225" s="8"/>
      <c r="P225" s="10">
        <v>36690</v>
      </c>
      <c r="Q225" s="11">
        <f t="shared" si="318"/>
        <v>-1805</v>
      </c>
      <c r="R225" s="12">
        <f t="shared" si="319"/>
        <v>-4.6889206390440363E-2</v>
      </c>
      <c r="S225" s="8"/>
      <c r="T225" s="10">
        <v>34517</v>
      </c>
      <c r="U225" s="11">
        <f t="shared" si="320"/>
        <v>-2173</v>
      </c>
      <c r="V225" s="12">
        <f t="shared" si="321"/>
        <v>-5.9225947124557088E-2</v>
      </c>
      <c r="W225" s="8"/>
      <c r="X225" s="10">
        <v>34374</v>
      </c>
      <c r="Y225" s="11">
        <f t="shared" si="322"/>
        <v>-143</v>
      </c>
      <c r="Z225" s="12">
        <f t="shared" si="323"/>
        <v>-4.1428861140887507E-3</v>
      </c>
      <c r="AA225" s="8"/>
      <c r="AB225" s="10">
        <v>30086</v>
      </c>
      <c r="AC225" s="11">
        <f t="shared" si="324"/>
        <v>-4288</v>
      </c>
      <c r="AD225" s="12">
        <f t="shared" si="325"/>
        <v>-0.12474544714028046</v>
      </c>
      <c r="AE225" s="8"/>
      <c r="AF225" s="10">
        <v>29625</v>
      </c>
      <c r="AG225" s="11">
        <f t="shared" si="326"/>
        <v>-461</v>
      </c>
      <c r="AH225" s="12">
        <f t="shared" si="327"/>
        <v>-1.5322741474439905E-2</v>
      </c>
      <c r="AI225" s="8"/>
      <c r="AJ225" s="10">
        <v>28889</v>
      </c>
      <c r="AK225" s="11">
        <f t="shared" si="328"/>
        <v>-736</v>
      </c>
      <c r="AL225" s="12">
        <f t="shared" si="329"/>
        <v>-2.4843881856540073E-2</v>
      </c>
      <c r="AM225" s="8"/>
      <c r="AN225" s="10">
        <v>27388</v>
      </c>
      <c r="AO225" s="11">
        <f t="shared" si="330"/>
        <v>-1501</v>
      </c>
      <c r="AP225" s="12">
        <f t="shared" si="331"/>
        <v>-5.1957492471182753E-2</v>
      </c>
      <c r="AR225" s="10">
        <v>31753</v>
      </c>
      <c r="AS225" s="11">
        <f t="shared" si="332"/>
        <v>4365</v>
      </c>
      <c r="AT225" s="12">
        <f t="shared" si="333"/>
        <v>0.15937636921279386</v>
      </c>
      <c r="AV225" s="10">
        <v>31753</v>
      </c>
      <c r="AW225" s="11">
        <f t="shared" si="281"/>
        <v>4365</v>
      </c>
      <c r="AX225" s="12">
        <f t="shared" si="282"/>
        <v>0.15937636921279386</v>
      </c>
      <c r="AZ225" s="10">
        <v>31753</v>
      </c>
      <c r="BA225" s="11">
        <f t="shared" si="283"/>
        <v>4365</v>
      </c>
      <c r="BB225" s="12">
        <f t="shared" si="284"/>
        <v>0.15937636921279386</v>
      </c>
      <c r="BD225" s="10">
        <v>31753</v>
      </c>
      <c r="BE225" s="11">
        <f t="shared" si="336"/>
        <v>4365</v>
      </c>
      <c r="BF225" s="12">
        <f t="shared" si="337"/>
        <v>0.15937636921279386</v>
      </c>
      <c r="BH225" s="10">
        <v>31753</v>
      </c>
      <c r="BI225" s="11">
        <f t="shared" si="334"/>
        <v>4365</v>
      </c>
      <c r="BJ225" s="12">
        <f t="shared" si="335"/>
        <v>0.15937636921279386</v>
      </c>
    </row>
    <row r="226" spans="1:62" ht="12" customHeight="1" x14ac:dyDescent="0.25">
      <c r="A226" s="1"/>
      <c r="B226" s="61"/>
      <c r="C226" s="1"/>
      <c r="D226" s="7" t="s">
        <v>41</v>
      </c>
      <c r="E226" s="8"/>
      <c r="F226" s="9">
        <v>12562</v>
      </c>
      <c r="G226" s="8"/>
      <c r="H226" s="10">
        <v>12022</v>
      </c>
      <c r="I226" s="11">
        <f t="shared" si="314"/>
        <v>-540</v>
      </c>
      <c r="J226" s="12">
        <f t="shared" si="315"/>
        <v>-4.2986785543703276E-2</v>
      </c>
      <c r="K226" s="8"/>
      <c r="L226" s="10">
        <v>11667</v>
      </c>
      <c r="M226" s="11">
        <f t="shared" si="316"/>
        <v>-355</v>
      </c>
      <c r="N226" s="12">
        <f t="shared" si="317"/>
        <v>-2.9529196473132568E-2</v>
      </c>
      <c r="O226" s="8"/>
      <c r="P226" s="10">
        <v>11017</v>
      </c>
      <c r="Q226" s="11">
        <f t="shared" si="318"/>
        <v>-650</v>
      </c>
      <c r="R226" s="12">
        <f t="shared" si="319"/>
        <v>-5.5712693923030798E-2</v>
      </c>
      <c r="S226" s="8"/>
      <c r="T226" s="10">
        <v>10616</v>
      </c>
      <c r="U226" s="11">
        <f t="shared" si="320"/>
        <v>-401</v>
      </c>
      <c r="V226" s="12">
        <f t="shared" si="321"/>
        <v>-3.6398293546337501E-2</v>
      </c>
      <c r="W226" s="8"/>
      <c r="X226" s="10">
        <v>10776</v>
      </c>
      <c r="Y226" s="11">
        <f t="shared" si="322"/>
        <v>160</v>
      </c>
      <c r="Z226" s="12">
        <f t="shared" si="323"/>
        <v>1.5071590052750494E-2</v>
      </c>
      <c r="AA226" s="8"/>
      <c r="AB226" s="10">
        <v>10525</v>
      </c>
      <c r="AC226" s="11">
        <f t="shared" si="324"/>
        <v>-251</v>
      </c>
      <c r="AD226" s="12">
        <f t="shared" si="325"/>
        <v>-2.32925018559762E-2</v>
      </c>
      <c r="AE226" s="8"/>
      <c r="AF226" s="10">
        <v>9263</v>
      </c>
      <c r="AG226" s="11">
        <f t="shared" si="326"/>
        <v>-1262</v>
      </c>
      <c r="AH226" s="12">
        <f t="shared" si="327"/>
        <v>-0.11990498812351547</v>
      </c>
      <c r="AI226" s="8"/>
      <c r="AJ226" s="10">
        <v>9463</v>
      </c>
      <c r="AK226" s="11">
        <f t="shared" si="328"/>
        <v>200</v>
      </c>
      <c r="AL226" s="12">
        <f t="shared" si="329"/>
        <v>2.1591277124041852E-2</v>
      </c>
      <c r="AM226" s="8"/>
      <c r="AN226" s="10">
        <v>9529</v>
      </c>
      <c r="AO226" s="11">
        <f t="shared" si="330"/>
        <v>66</v>
      </c>
      <c r="AP226" s="12">
        <f t="shared" si="331"/>
        <v>6.9745323893057876E-3</v>
      </c>
      <c r="AR226" s="10">
        <v>9981</v>
      </c>
      <c r="AS226" s="11">
        <f t="shared" si="332"/>
        <v>452</v>
      </c>
      <c r="AT226" s="12">
        <f t="shared" si="333"/>
        <v>4.743414838912785E-2</v>
      </c>
      <c r="AV226" s="10">
        <v>9981</v>
      </c>
      <c r="AW226" s="11">
        <f t="shared" si="281"/>
        <v>452</v>
      </c>
      <c r="AX226" s="12">
        <f t="shared" si="282"/>
        <v>4.743414838912785E-2</v>
      </c>
      <c r="AZ226" s="10">
        <v>9981</v>
      </c>
      <c r="BA226" s="11">
        <f t="shared" si="283"/>
        <v>452</v>
      </c>
      <c r="BB226" s="12">
        <f t="shared" si="284"/>
        <v>4.743414838912785E-2</v>
      </c>
      <c r="BD226" s="10">
        <v>9981</v>
      </c>
      <c r="BE226" s="11">
        <f t="shared" si="336"/>
        <v>452</v>
      </c>
      <c r="BF226" s="12">
        <f t="shared" si="337"/>
        <v>4.743414838912785E-2</v>
      </c>
      <c r="BH226" s="10">
        <v>9981</v>
      </c>
      <c r="BI226" s="11">
        <f t="shared" si="334"/>
        <v>452</v>
      </c>
      <c r="BJ226" s="12">
        <f t="shared" si="335"/>
        <v>4.743414838912785E-2</v>
      </c>
    </row>
    <row r="227" spans="1:62" ht="12" customHeight="1" x14ac:dyDescent="0.25">
      <c r="A227" s="1"/>
      <c r="B227" s="61"/>
      <c r="C227" s="1"/>
      <c r="D227" s="13" t="s">
        <v>20</v>
      </c>
      <c r="E227" s="8"/>
      <c r="F227" s="14">
        <f>(F223+F224+F225+F226)</f>
        <v>116249</v>
      </c>
      <c r="G227" s="8"/>
      <c r="H227" s="15">
        <f>(H223+H224+H225+H226)</f>
        <v>110874</v>
      </c>
      <c r="I227" s="16">
        <f t="shared" si="314"/>
        <v>-5375</v>
      </c>
      <c r="J227" s="17">
        <f t="shared" si="315"/>
        <v>-4.623695687704843E-2</v>
      </c>
      <c r="K227" s="8"/>
      <c r="L227" s="15">
        <f>(L223+L224+L225+L226)</f>
        <v>109271</v>
      </c>
      <c r="M227" s="16">
        <f t="shared" si="316"/>
        <v>-1603</v>
      </c>
      <c r="N227" s="17">
        <f t="shared" si="317"/>
        <v>-1.4457853058426728E-2</v>
      </c>
      <c r="O227" s="8"/>
      <c r="P227" s="15">
        <f>(P223+P224+P225+P226)</f>
        <v>106140</v>
      </c>
      <c r="Q227" s="16">
        <f t="shared" si="318"/>
        <v>-3131</v>
      </c>
      <c r="R227" s="17">
        <f t="shared" si="319"/>
        <v>-2.8653531129027798E-2</v>
      </c>
      <c r="S227" s="8"/>
      <c r="T227" s="15">
        <f>(T223+T224+T225+T226)</f>
        <v>102613</v>
      </c>
      <c r="U227" s="16">
        <f t="shared" si="320"/>
        <v>-3527</v>
      </c>
      <c r="V227" s="17">
        <f t="shared" si="321"/>
        <v>-3.3229696627096295E-2</v>
      </c>
      <c r="W227" s="8"/>
      <c r="X227" s="15">
        <f>(X223+X224+X225+X226)</f>
        <v>102484</v>
      </c>
      <c r="Y227" s="16">
        <f t="shared" si="322"/>
        <v>-129</v>
      </c>
      <c r="Z227" s="17">
        <f t="shared" si="323"/>
        <v>-1.2571506534260202E-3</v>
      </c>
      <c r="AA227" s="8"/>
      <c r="AB227" s="15">
        <f>(AB223+AB224+AB225+AB226)</f>
        <v>97099</v>
      </c>
      <c r="AC227" s="16">
        <f t="shared" si="324"/>
        <v>-5385</v>
      </c>
      <c r="AD227" s="17">
        <f t="shared" si="325"/>
        <v>-5.2544787479021138E-2</v>
      </c>
      <c r="AE227" s="8"/>
      <c r="AF227" s="15">
        <f>(AF223+AF224+AF225+AF226)</f>
        <v>93931</v>
      </c>
      <c r="AG227" s="16">
        <f t="shared" si="326"/>
        <v>-3168</v>
      </c>
      <c r="AH227" s="17">
        <f t="shared" si="327"/>
        <v>-3.2626494608595347E-2</v>
      </c>
      <c r="AI227" s="8"/>
      <c r="AJ227" s="15">
        <f>(AJ223+AJ224+AJ225+AJ226)</f>
        <v>91182</v>
      </c>
      <c r="AK227" s="16">
        <f t="shared" si="328"/>
        <v>-2749</v>
      </c>
      <c r="AL227" s="17">
        <f t="shared" si="329"/>
        <v>-2.9266163460412442E-2</v>
      </c>
      <c r="AM227" s="8"/>
      <c r="AN227" s="15">
        <f>(AN223+AN224+AN225+AN226)</f>
        <v>91572</v>
      </c>
      <c r="AO227" s="16">
        <f t="shared" si="330"/>
        <v>390</v>
      </c>
      <c r="AP227" s="17">
        <f t="shared" si="331"/>
        <v>4.2771599657827064E-3</v>
      </c>
      <c r="AR227" s="15">
        <f>(AR223+AR224+AR225+AR226)</f>
        <v>100033</v>
      </c>
      <c r="AS227" s="16">
        <f t="shared" si="332"/>
        <v>8461</v>
      </c>
      <c r="AT227" s="17">
        <f t="shared" si="333"/>
        <v>9.2397239330799907E-2</v>
      </c>
      <c r="AV227" s="15">
        <f>(AV223+AV224+AV225+AV226)</f>
        <v>100033</v>
      </c>
      <c r="AW227" s="16">
        <f t="shared" si="281"/>
        <v>8461</v>
      </c>
      <c r="AX227" s="17">
        <f t="shared" si="282"/>
        <v>9.2397239330799907E-2</v>
      </c>
      <c r="AZ227" s="15">
        <f>(AZ223+AZ224+AZ225+AZ226)</f>
        <v>100033</v>
      </c>
      <c r="BA227" s="16">
        <f t="shared" si="283"/>
        <v>8461</v>
      </c>
      <c r="BB227" s="17">
        <f t="shared" si="284"/>
        <v>9.2397239330799907E-2</v>
      </c>
      <c r="BD227" s="15">
        <f>(BD223+BD224+BD225+BD226)</f>
        <v>100033</v>
      </c>
      <c r="BE227" s="16">
        <f t="shared" si="336"/>
        <v>8461</v>
      </c>
      <c r="BF227" s="17">
        <f t="shared" si="337"/>
        <v>9.2397239330799907E-2</v>
      </c>
      <c r="BH227" s="15">
        <f>(BH223+BH224+BH225+BH226)</f>
        <v>100033</v>
      </c>
      <c r="BI227" s="16">
        <f t="shared" si="334"/>
        <v>8461</v>
      </c>
      <c r="BJ227" s="17">
        <f t="shared" si="335"/>
        <v>9.2397239330799907E-2</v>
      </c>
    </row>
    <row r="228" spans="1:62" ht="12" customHeight="1" x14ac:dyDescent="0.25">
      <c r="A228" s="1"/>
      <c r="B228" s="61"/>
      <c r="C228" s="1"/>
      <c r="D228" s="7" t="s">
        <v>36</v>
      </c>
      <c r="E228" s="8"/>
      <c r="F228" s="9">
        <v>11629</v>
      </c>
      <c r="G228" s="8"/>
      <c r="H228" s="10">
        <v>11212</v>
      </c>
      <c r="I228" s="11">
        <f t="shared" si="314"/>
        <v>-417</v>
      </c>
      <c r="J228" s="12">
        <f t="shared" si="315"/>
        <v>-3.5858629288846866E-2</v>
      </c>
      <c r="K228" s="8"/>
      <c r="L228" s="10">
        <v>11315</v>
      </c>
      <c r="M228" s="11">
        <f t="shared" si="316"/>
        <v>103</v>
      </c>
      <c r="N228" s="12">
        <f t="shared" si="317"/>
        <v>9.1865858009276824E-3</v>
      </c>
      <c r="O228" s="8"/>
      <c r="P228" s="10">
        <v>10837</v>
      </c>
      <c r="Q228" s="11">
        <f t="shared" si="318"/>
        <v>-478</v>
      </c>
      <c r="R228" s="12">
        <f t="shared" si="319"/>
        <v>-4.2244807777286786E-2</v>
      </c>
      <c r="S228" s="8"/>
      <c r="T228" s="10">
        <v>10027</v>
      </c>
      <c r="U228" s="11">
        <f t="shared" si="320"/>
        <v>-810</v>
      </c>
      <c r="V228" s="12">
        <f t="shared" si="321"/>
        <v>-7.4743932822736947E-2</v>
      </c>
      <c r="W228" s="8"/>
      <c r="X228" s="10">
        <v>10408</v>
      </c>
      <c r="Y228" s="11">
        <f t="shared" si="322"/>
        <v>381</v>
      </c>
      <c r="Z228" s="12">
        <f t="shared" si="323"/>
        <v>3.7997407001097105E-2</v>
      </c>
      <c r="AA228" s="8"/>
      <c r="AB228" s="10">
        <v>10185</v>
      </c>
      <c r="AC228" s="11">
        <f t="shared" si="324"/>
        <v>-223</v>
      </c>
      <c r="AD228" s="12">
        <f t="shared" si="325"/>
        <v>-2.1425826287471139E-2</v>
      </c>
      <c r="AE228" s="8"/>
      <c r="AF228" s="10">
        <v>10233</v>
      </c>
      <c r="AG228" s="11">
        <f t="shared" si="326"/>
        <v>48</v>
      </c>
      <c r="AH228" s="12">
        <f t="shared" si="327"/>
        <v>4.7128129602356239E-3</v>
      </c>
      <c r="AI228" s="8"/>
      <c r="AJ228" s="10">
        <v>10578</v>
      </c>
      <c r="AK228" s="11">
        <f t="shared" si="328"/>
        <v>345</v>
      </c>
      <c r="AL228" s="12">
        <f t="shared" si="329"/>
        <v>3.3714453239519271E-2</v>
      </c>
      <c r="AM228" s="8"/>
      <c r="AN228" s="10">
        <v>9666</v>
      </c>
      <c r="AO228" s="11">
        <f t="shared" si="330"/>
        <v>-912</v>
      </c>
      <c r="AP228" s="12">
        <f t="shared" si="331"/>
        <v>-8.6216676120249525E-2</v>
      </c>
      <c r="AR228" s="10">
        <v>10297</v>
      </c>
      <c r="AS228" s="11">
        <f t="shared" si="332"/>
        <v>631</v>
      </c>
      <c r="AT228" s="12">
        <f t="shared" si="333"/>
        <v>6.5280364163045723E-2</v>
      </c>
      <c r="AV228" s="10">
        <v>10297</v>
      </c>
      <c r="AW228" s="11">
        <f t="shared" si="281"/>
        <v>631</v>
      </c>
      <c r="AX228" s="12">
        <f t="shared" si="282"/>
        <v>6.5280364163045723E-2</v>
      </c>
      <c r="AZ228" s="10">
        <v>10297</v>
      </c>
      <c r="BA228" s="11">
        <f t="shared" si="283"/>
        <v>631</v>
      </c>
      <c r="BB228" s="12">
        <f t="shared" si="284"/>
        <v>6.5280364163045723E-2</v>
      </c>
      <c r="BD228" s="10">
        <v>10297</v>
      </c>
      <c r="BE228" s="11">
        <f t="shared" si="336"/>
        <v>631</v>
      </c>
      <c r="BF228" s="12">
        <f t="shared" si="337"/>
        <v>6.5280364163045723E-2</v>
      </c>
      <c r="BH228" s="10">
        <v>10297</v>
      </c>
      <c r="BI228" s="11">
        <f t="shared" si="334"/>
        <v>631</v>
      </c>
      <c r="BJ228" s="12">
        <f t="shared" si="335"/>
        <v>6.5280364163045723E-2</v>
      </c>
    </row>
    <row r="229" spans="1:62" ht="12" customHeight="1" x14ac:dyDescent="0.25">
      <c r="A229" s="1"/>
      <c r="B229" s="61"/>
      <c r="C229" s="1"/>
      <c r="D229" s="7" t="s">
        <v>37</v>
      </c>
      <c r="E229" s="8"/>
      <c r="F229" s="9">
        <v>1407</v>
      </c>
      <c r="G229" s="8"/>
      <c r="H229" s="10">
        <v>1315</v>
      </c>
      <c r="I229" s="11">
        <f t="shared" si="314"/>
        <v>-92</v>
      </c>
      <c r="J229" s="12">
        <f t="shared" si="315"/>
        <v>-6.5387348969438541E-2</v>
      </c>
      <c r="K229" s="8"/>
      <c r="L229" s="10">
        <v>1414</v>
      </c>
      <c r="M229" s="11">
        <f t="shared" si="316"/>
        <v>99</v>
      </c>
      <c r="N229" s="12">
        <f t="shared" si="317"/>
        <v>7.5285171102661641E-2</v>
      </c>
      <c r="O229" s="8"/>
      <c r="P229" s="10">
        <v>1295</v>
      </c>
      <c r="Q229" s="11">
        <f t="shared" si="318"/>
        <v>-119</v>
      </c>
      <c r="R229" s="12">
        <f t="shared" si="319"/>
        <v>-8.4158415841584122E-2</v>
      </c>
      <c r="S229" s="8"/>
      <c r="T229" s="10">
        <v>1241</v>
      </c>
      <c r="U229" s="11">
        <f t="shared" si="320"/>
        <v>-54</v>
      </c>
      <c r="V229" s="12">
        <f t="shared" si="321"/>
        <v>-4.1698841698841749E-2</v>
      </c>
      <c r="W229" s="8"/>
      <c r="X229" s="10">
        <v>980</v>
      </c>
      <c r="Y229" s="11">
        <f t="shared" si="322"/>
        <v>-261</v>
      </c>
      <c r="Z229" s="12">
        <f t="shared" si="323"/>
        <v>-0.21031426269137787</v>
      </c>
      <c r="AA229" s="8"/>
      <c r="AB229" s="10">
        <v>1113</v>
      </c>
      <c r="AC229" s="11">
        <f t="shared" si="324"/>
        <v>133</v>
      </c>
      <c r="AD229" s="12">
        <f t="shared" si="325"/>
        <v>0.13571428571428568</v>
      </c>
      <c r="AE229" s="8"/>
      <c r="AF229" s="10">
        <v>1066</v>
      </c>
      <c r="AG229" s="11">
        <f t="shared" si="326"/>
        <v>-47</v>
      </c>
      <c r="AH229" s="12">
        <f t="shared" si="327"/>
        <v>-4.2228212039532753E-2</v>
      </c>
      <c r="AI229" s="8"/>
      <c r="AJ229" s="10">
        <v>1132</v>
      </c>
      <c r="AK229" s="11">
        <f t="shared" si="328"/>
        <v>66</v>
      </c>
      <c r="AL229" s="12">
        <f t="shared" si="329"/>
        <v>6.1913696060037493E-2</v>
      </c>
      <c r="AM229" s="8"/>
      <c r="AN229" s="10">
        <v>1275</v>
      </c>
      <c r="AO229" s="11">
        <f t="shared" si="330"/>
        <v>143</v>
      </c>
      <c r="AP229" s="12">
        <f t="shared" si="331"/>
        <v>0.12632508833922262</v>
      </c>
      <c r="AR229" s="10">
        <v>996</v>
      </c>
      <c r="AS229" s="11">
        <f t="shared" si="332"/>
        <v>-279</v>
      </c>
      <c r="AT229" s="12">
        <f t="shared" si="333"/>
        <v>-0.21882352941176475</v>
      </c>
      <c r="AV229" s="10">
        <v>996</v>
      </c>
      <c r="AW229" s="11">
        <f t="shared" si="281"/>
        <v>-279</v>
      </c>
      <c r="AX229" s="12">
        <f t="shared" si="282"/>
        <v>-0.21882352941176475</v>
      </c>
      <c r="AZ229" s="10">
        <v>996</v>
      </c>
      <c r="BA229" s="11">
        <f t="shared" si="283"/>
        <v>-279</v>
      </c>
      <c r="BB229" s="12">
        <f t="shared" si="284"/>
        <v>-0.21882352941176475</v>
      </c>
      <c r="BD229" s="10">
        <v>996</v>
      </c>
      <c r="BE229" s="11">
        <f t="shared" si="336"/>
        <v>-279</v>
      </c>
      <c r="BF229" s="12">
        <f t="shared" si="337"/>
        <v>-0.21882352941176475</v>
      </c>
      <c r="BH229" s="10">
        <v>996</v>
      </c>
      <c r="BI229" s="11">
        <f t="shared" si="334"/>
        <v>-279</v>
      </c>
      <c r="BJ229" s="12">
        <f t="shared" si="335"/>
        <v>-0.21882352941176475</v>
      </c>
    </row>
    <row r="230" spans="1:62" ht="12" customHeight="1" x14ac:dyDescent="0.25">
      <c r="A230" s="1"/>
      <c r="B230" s="61"/>
      <c r="C230" s="1"/>
      <c r="D230" s="7" t="s">
        <v>38</v>
      </c>
      <c r="E230" s="8"/>
      <c r="F230" s="9">
        <f>(F228+F229)</f>
        <v>13036</v>
      </c>
      <c r="G230" s="8"/>
      <c r="H230" s="10">
        <f>(H228+H229)</f>
        <v>12527</v>
      </c>
      <c r="I230" s="11">
        <f t="shared" si="314"/>
        <v>-509</v>
      </c>
      <c r="J230" s="12">
        <f t="shared" si="315"/>
        <v>-3.9045719545872992E-2</v>
      </c>
      <c r="K230" s="8"/>
      <c r="L230" s="10">
        <f>(L228+L229)</f>
        <v>12729</v>
      </c>
      <c r="M230" s="11">
        <f t="shared" si="316"/>
        <v>202</v>
      </c>
      <c r="N230" s="12">
        <f t="shared" si="317"/>
        <v>1.6125169633591341E-2</v>
      </c>
      <c r="O230" s="8"/>
      <c r="P230" s="10">
        <f>(P228+P229)</f>
        <v>12132</v>
      </c>
      <c r="Q230" s="11">
        <f t="shared" si="318"/>
        <v>-597</v>
      </c>
      <c r="R230" s="12">
        <f t="shared" si="319"/>
        <v>-4.690077775159085E-2</v>
      </c>
      <c r="S230" s="8"/>
      <c r="T230" s="10">
        <f>(T228+T229)</f>
        <v>11268</v>
      </c>
      <c r="U230" s="11">
        <f t="shared" si="320"/>
        <v>-864</v>
      </c>
      <c r="V230" s="12">
        <f t="shared" si="321"/>
        <v>-7.1216617210682509E-2</v>
      </c>
      <c r="W230" s="8"/>
      <c r="X230" s="10">
        <f>(X228+X229)</f>
        <v>11388</v>
      </c>
      <c r="Y230" s="11">
        <f t="shared" si="322"/>
        <v>120</v>
      </c>
      <c r="Z230" s="12">
        <f t="shared" si="323"/>
        <v>1.0649627263045858E-2</v>
      </c>
      <c r="AA230" s="8"/>
      <c r="AB230" s="10">
        <f>(AB228+AB229)</f>
        <v>11298</v>
      </c>
      <c r="AC230" s="11">
        <f t="shared" si="324"/>
        <v>-90</v>
      </c>
      <c r="AD230" s="12">
        <f t="shared" si="325"/>
        <v>-7.9030558482613422E-3</v>
      </c>
      <c r="AE230" s="8"/>
      <c r="AF230" s="10">
        <f>(AF228+AF229)</f>
        <v>11299</v>
      </c>
      <c r="AG230" s="11">
        <f t="shared" si="326"/>
        <v>1</v>
      </c>
      <c r="AH230" s="12">
        <f t="shared" si="327"/>
        <v>8.8511240927680035E-5</v>
      </c>
      <c r="AI230" s="8"/>
      <c r="AJ230" s="10">
        <f>(AJ228+AJ229)</f>
        <v>11710</v>
      </c>
      <c r="AK230" s="11">
        <f t="shared" si="328"/>
        <v>411</v>
      </c>
      <c r="AL230" s="12">
        <f t="shared" si="329"/>
        <v>3.6374900433666646E-2</v>
      </c>
      <c r="AM230" s="8"/>
      <c r="AN230" s="10">
        <f>(AN228+AN229)</f>
        <v>10941</v>
      </c>
      <c r="AO230" s="11">
        <f t="shared" si="330"/>
        <v>-769</v>
      </c>
      <c r="AP230" s="12">
        <f t="shared" si="331"/>
        <v>-6.5670367207514957E-2</v>
      </c>
      <c r="AR230" s="10">
        <f>(AR228+AR229)</f>
        <v>11293</v>
      </c>
      <c r="AS230" s="11">
        <f t="shared" si="332"/>
        <v>352</v>
      </c>
      <c r="AT230" s="12">
        <f t="shared" si="333"/>
        <v>3.2172561923041743E-2</v>
      </c>
      <c r="AV230" s="10">
        <f>(AV228+AV229)</f>
        <v>11293</v>
      </c>
      <c r="AW230" s="11">
        <f t="shared" si="281"/>
        <v>352</v>
      </c>
      <c r="AX230" s="12">
        <f t="shared" si="282"/>
        <v>3.2172561923041743E-2</v>
      </c>
      <c r="AZ230" s="10">
        <f>(AZ228+AZ229)</f>
        <v>11293</v>
      </c>
      <c r="BA230" s="11">
        <f t="shared" si="283"/>
        <v>352</v>
      </c>
      <c r="BB230" s="12">
        <f t="shared" si="284"/>
        <v>3.2172561923041743E-2</v>
      </c>
      <c r="BD230" s="10">
        <f>(BD228+BD229)</f>
        <v>11293</v>
      </c>
      <c r="BE230" s="11">
        <f t="shared" si="336"/>
        <v>352</v>
      </c>
      <c r="BF230" s="12">
        <f t="shared" si="337"/>
        <v>3.2172561923041743E-2</v>
      </c>
      <c r="BH230" s="10">
        <f>(BH228+BH229)</f>
        <v>11293</v>
      </c>
      <c r="BI230" s="11">
        <f t="shared" si="334"/>
        <v>352</v>
      </c>
      <c r="BJ230" s="12">
        <f t="shared" si="335"/>
        <v>3.2172561923041743E-2</v>
      </c>
    </row>
    <row r="231" spans="1:62" ht="12" customHeight="1" x14ac:dyDescent="0.25">
      <c r="A231" s="1"/>
      <c r="B231" s="61"/>
      <c r="C231" s="1"/>
      <c r="D231" s="7" t="s">
        <v>39</v>
      </c>
      <c r="E231" s="8"/>
      <c r="F231" s="9">
        <v>28354</v>
      </c>
      <c r="G231" s="8"/>
      <c r="H231" s="10">
        <v>25898</v>
      </c>
      <c r="I231" s="11">
        <f t="shared" si="314"/>
        <v>-2456</v>
      </c>
      <c r="J231" s="12">
        <f t="shared" si="315"/>
        <v>-8.6619171898144831E-2</v>
      </c>
      <c r="K231" s="8"/>
      <c r="L231" s="10">
        <v>25495</v>
      </c>
      <c r="M231" s="11">
        <f t="shared" si="316"/>
        <v>-403</v>
      </c>
      <c r="N231" s="12">
        <f t="shared" si="317"/>
        <v>-1.5561047185110866E-2</v>
      </c>
      <c r="O231" s="8"/>
      <c r="P231" s="10">
        <v>27061</v>
      </c>
      <c r="Q231" s="11">
        <f t="shared" si="318"/>
        <v>1566</v>
      </c>
      <c r="R231" s="12">
        <f t="shared" si="319"/>
        <v>6.1423808589919693E-2</v>
      </c>
      <c r="S231" s="8"/>
      <c r="T231" s="10">
        <v>26964</v>
      </c>
      <c r="U231" s="11">
        <f t="shared" si="320"/>
        <v>-97</v>
      </c>
      <c r="V231" s="12">
        <f t="shared" si="321"/>
        <v>-3.584494290676643E-3</v>
      </c>
      <c r="W231" s="8"/>
      <c r="X231" s="10">
        <v>26893</v>
      </c>
      <c r="Y231" s="11">
        <f t="shared" si="322"/>
        <v>-71</v>
      </c>
      <c r="Z231" s="12">
        <f t="shared" si="323"/>
        <v>-2.6331404836077432E-3</v>
      </c>
      <c r="AA231" s="8"/>
      <c r="AB231" s="10">
        <v>24224</v>
      </c>
      <c r="AC231" s="11">
        <f t="shared" si="324"/>
        <v>-2669</v>
      </c>
      <c r="AD231" s="12">
        <f t="shared" si="325"/>
        <v>-9.9245156732235107E-2</v>
      </c>
      <c r="AE231" s="8"/>
      <c r="AF231" s="10">
        <v>23717</v>
      </c>
      <c r="AG231" s="11">
        <f t="shared" si="326"/>
        <v>-507</v>
      </c>
      <c r="AH231" s="12">
        <f t="shared" si="327"/>
        <v>-2.092965653896961E-2</v>
      </c>
      <c r="AI231" s="8"/>
      <c r="AJ231" s="10">
        <v>22289</v>
      </c>
      <c r="AK231" s="11">
        <f t="shared" si="328"/>
        <v>-1428</v>
      </c>
      <c r="AL231" s="12">
        <f t="shared" si="329"/>
        <v>-6.0209975966606266E-2</v>
      </c>
      <c r="AM231" s="8"/>
      <c r="AN231" s="10">
        <v>20537</v>
      </c>
      <c r="AO231" s="11">
        <f t="shared" si="330"/>
        <v>-1752</v>
      </c>
      <c r="AP231" s="12">
        <f t="shared" si="331"/>
        <v>-7.8603795594239356E-2</v>
      </c>
      <c r="AR231" s="10">
        <v>23492</v>
      </c>
      <c r="AS231" s="11">
        <f t="shared" si="332"/>
        <v>2955</v>
      </c>
      <c r="AT231" s="12">
        <f t="shared" si="333"/>
        <v>0.14388664361883441</v>
      </c>
      <c r="AV231" s="10">
        <v>23492</v>
      </c>
      <c r="AW231" s="11">
        <f t="shared" si="281"/>
        <v>2955</v>
      </c>
      <c r="AX231" s="12">
        <f t="shared" si="282"/>
        <v>0.14388664361883441</v>
      </c>
      <c r="AZ231" s="10">
        <v>23492</v>
      </c>
      <c r="BA231" s="11">
        <f t="shared" si="283"/>
        <v>2955</v>
      </c>
      <c r="BB231" s="12">
        <f t="shared" si="284"/>
        <v>0.14388664361883441</v>
      </c>
      <c r="BD231" s="10">
        <v>23492</v>
      </c>
      <c r="BE231" s="11">
        <f t="shared" si="336"/>
        <v>2955</v>
      </c>
      <c r="BF231" s="12">
        <f t="shared" si="337"/>
        <v>0.14388664361883441</v>
      </c>
      <c r="BH231" s="10">
        <v>23492</v>
      </c>
      <c r="BI231" s="11">
        <f t="shared" si="334"/>
        <v>2955</v>
      </c>
      <c r="BJ231" s="12">
        <f t="shared" si="335"/>
        <v>0.14388664361883441</v>
      </c>
    </row>
    <row r="232" spans="1:62" ht="12" customHeight="1" x14ac:dyDescent="0.25">
      <c r="A232" s="1"/>
      <c r="B232" s="61"/>
      <c r="C232" s="1"/>
      <c r="D232" s="7" t="s">
        <v>40</v>
      </c>
      <c r="E232" s="8"/>
      <c r="F232" s="9">
        <v>35510</v>
      </c>
      <c r="G232" s="8"/>
      <c r="H232" s="10">
        <v>32098</v>
      </c>
      <c r="I232" s="11">
        <f t="shared" si="314"/>
        <v>-3412</v>
      </c>
      <c r="J232" s="12">
        <f t="shared" si="315"/>
        <v>-9.6085609687411977E-2</v>
      </c>
      <c r="K232" s="8"/>
      <c r="L232" s="10">
        <v>33559</v>
      </c>
      <c r="M232" s="11">
        <f t="shared" si="316"/>
        <v>1461</v>
      </c>
      <c r="N232" s="12">
        <f t="shared" si="317"/>
        <v>4.5516854632687398E-2</v>
      </c>
      <c r="O232" s="8"/>
      <c r="P232" s="10">
        <v>29656</v>
      </c>
      <c r="Q232" s="11">
        <f t="shared" si="318"/>
        <v>-3903</v>
      </c>
      <c r="R232" s="12">
        <f t="shared" si="319"/>
        <v>-0.1163026311868649</v>
      </c>
      <c r="S232" s="8"/>
      <c r="T232" s="10">
        <v>27746</v>
      </c>
      <c r="U232" s="11">
        <f t="shared" si="320"/>
        <v>-1910</v>
      </c>
      <c r="V232" s="12">
        <f t="shared" si="321"/>
        <v>-6.4405179390342626E-2</v>
      </c>
      <c r="W232" s="8"/>
      <c r="X232" s="10">
        <v>27021</v>
      </c>
      <c r="Y232" s="11">
        <f t="shared" si="322"/>
        <v>-725</v>
      </c>
      <c r="Z232" s="12">
        <f t="shared" si="323"/>
        <v>-2.6129892597131166E-2</v>
      </c>
      <c r="AA232" s="8"/>
      <c r="AB232" s="10">
        <v>24490</v>
      </c>
      <c r="AC232" s="11">
        <f t="shared" si="324"/>
        <v>-2531</v>
      </c>
      <c r="AD232" s="12">
        <f t="shared" si="325"/>
        <v>-9.3667887939010375E-2</v>
      </c>
      <c r="AE232" s="8"/>
      <c r="AF232" s="10">
        <v>22358</v>
      </c>
      <c r="AG232" s="11">
        <f t="shared" si="326"/>
        <v>-2132</v>
      </c>
      <c r="AH232" s="12">
        <f t="shared" si="327"/>
        <v>-8.7055941200489984E-2</v>
      </c>
      <c r="AI232" s="8"/>
      <c r="AJ232" s="10">
        <v>20749</v>
      </c>
      <c r="AK232" s="11">
        <f t="shared" si="328"/>
        <v>-1609</v>
      </c>
      <c r="AL232" s="12">
        <f t="shared" si="329"/>
        <v>-7.1965292065479969E-2</v>
      </c>
      <c r="AM232" s="8"/>
      <c r="AN232" s="10">
        <v>20547</v>
      </c>
      <c r="AO232" s="11">
        <f t="shared" si="330"/>
        <v>-202</v>
      </c>
      <c r="AP232" s="12">
        <f t="shared" si="331"/>
        <v>-9.7354089353703932E-3</v>
      </c>
      <c r="AR232" s="10">
        <v>20677</v>
      </c>
      <c r="AS232" s="11">
        <f t="shared" si="332"/>
        <v>130</v>
      </c>
      <c r="AT232" s="12">
        <f t="shared" si="333"/>
        <v>6.3269577067210925E-3</v>
      </c>
      <c r="AV232" s="10">
        <v>20677</v>
      </c>
      <c r="AW232" s="11">
        <f t="shared" si="281"/>
        <v>130</v>
      </c>
      <c r="AX232" s="12">
        <f t="shared" si="282"/>
        <v>6.3269577067210925E-3</v>
      </c>
      <c r="AZ232" s="10">
        <v>20677</v>
      </c>
      <c r="BA232" s="11">
        <f t="shared" si="283"/>
        <v>130</v>
      </c>
      <c r="BB232" s="12">
        <f t="shared" si="284"/>
        <v>6.3269577067210925E-3</v>
      </c>
      <c r="BD232" s="10">
        <v>20677</v>
      </c>
      <c r="BE232" s="11">
        <f t="shared" si="336"/>
        <v>130</v>
      </c>
      <c r="BF232" s="12">
        <f t="shared" si="337"/>
        <v>6.3269577067210925E-3</v>
      </c>
      <c r="BH232" s="10">
        <v>20677</v>
      </c>
      <c r="BI232" s="11">
        <f t="shared" si="334"/>
        <v>130</v>
      </c>
      <c r="BJ232" s="12">
        <f t="shared" si="335"/>
        <v>6.3269577067210925E-3</v>
      </c>
    </row>
    <row r="233" spans="1:62" ht="12" customHeight="1" x14ac:dyDescent="0.25">
      <c r="A233" s="1"/>
      <c r="B233" s="61"/>
      <c r="C233" s="1"/>
      <c r="D233" s="7" t="s">
        <v>41</v>
      </c>
      <c r="E233" s="8"/>
      <c r="F233" s="9">
        <v>7840</v>
      </c>
      <c r="G233" s="8"/>
      <c r="H233" s="10">
        <v>7004</v>
      </c>
      <c r="I233" s="11">
        <f t="shared" si="314"/>
        <v>-836</v>
      </c>
      <c r="J233" s="12">
        <f t="shared" si="315"/>
        <v>-0.10663265306122449</v>
      </c>
      <c r="K233" s="8"/>
      <c r="L233" s="10">
        <v>6686</v>
      </c>
      <c r="M233" s="11">
        <f t="shared" si="316"/>
        <v>-318</v>
      </c>
      <c r="N233" s="12">
        <f t="shared" si="317"/>
        <v>-4.540262707024556E-2</v>
      </c>
      <c r="O233" s="8"/>
      <c r="P233" s="10">
        <v>7609</v>
      </c>
      <c r="Q233" s="11">
        <f t="shared" si="318"/>
        <v>923</v>
      </c>
      <c r="R233" s="12">
        <f t="shared" si="319"/>
        <v>0.13804965599760699</v>
      </c>
      <c r="S233" s="8"/>
      <c r="T233" s="10">
        <v>7313</v>
      </c>
      <c r="U233" s="11">
        <f t="shared" si="320"/>
        <v>-296</v>
      </c>
      <c r="V233" s="12">
        <f t="shared" si="321"/>
        <v>-3.8901301090813467E-2</v>
      </c>
      <c r="W233" s="8"/>
      <c r="X233" s="10">
        <v>6928</v>
      </c>
      <c r="Y233" s="11">
        <f t="shared" si="322"/>
        <v>-385</v>
      </c>
      <c r="Z233" s="12">
        <f t="shared" si="323"/>
        <v>-5.264597292492823E-2</v>
      </c>
      <c r="AA233" s="8"/>
      <c r="AB233" s="10">
        <v>5585</v>
      </c>
      <c r="AC233" s="11">
        <f t="shared" si="324"/>
        <v>-1343</v>
      </c>
      <c r="AD233" s="12">
        <f t="shared" si="325"/>
        <v>-0.19385103926097003</v>
      </c>
      <c r="AE233" s="8"/>
      <c r="AF233" s="10">
        <v>5721</v>
      </c>
      <c r="AG233" s="11">
        <f t="shared" si="326"/>
        <v>136</v>
      </c>
      <c r="AH233" s="12">
        <f t="shared" si="327"/>
        <v>2.4350940017905165E-2</v>
      </c>
      <c r="AI233" s="8"/>
      <c r="AJ233" s="10">
        <v>5165</v>
      </c>
      <c r="AK233" s="11">
        <f t="shared" si="328"/>
        <v>-556</v>
      </c>
      <c r="AL233" s="12">
        <f t="shared" si="329"/>
        <v>-9.7185806677154374E-2</v>
      </c>
      <c r="AM233" s="8"/>
      <c r="AN233" s="10">
        <v>4873</v>
      </c>
      <c r="AO233" s="11">
        <f t="shared" si="330"/>
        <v>-292</v>
      </c>
      <c r="AP233" s="12">
        <f t="shared" si="331"/>
        <v>-5.6534365924491792E-2</v>
      </c>
      <c r="AR233" s="10">
        <v>5945</v>
      </c>
      <c r="AS233" s="11">
        <f t="shared" si="332"/>
        <v>1072</v>
      </c>
      <c r="AT233" s="12">
        <f t="shared" si="333"/>
        <v>0.21998768725631024</v>
      </c>
      <c r="AV233" s="10">
        <v>5945</v>
      </c>
      <c r="AW233" s="11">
        <f t="shared" ref="AW233:AW296" si="338">(AV233-AN233)</f>
        <v>1072</v>
      </c>
      <c r="AX233" s="12">
        <f t="shared" ref="AX233:AX296" si="339">(AV233/AN233)-1</f>
        <v>0.21998768725631024</v>
      </c>
      <c r="AZ233" s="10">
        <v>5945</v>
      </c>
      <c r="BA233" s="11">
        <f t="shared" si="283"/>
        <v>1072</v>
      </c>
      <c r="BB233" s="12">
        <f t="shared" si="284"/>
        <v>0.21998768725631024</v>
      </c>
      <c r="BD233" s="10">
        <v>5945</v>
      </c>
      <c r="BE233" s="11">
        <f t="shared" si="336"/>
        <v>1072</v>
      </c>
      <c r="BF233" s="12">
        <f t="shared" si="337"/>
        <v>0.21998768725631024</v>
      </c>
      <c r="BH233" s="10">
        <v>5945</v>
      </c>
      <c r="BI233" s="11">
        <f t="shared" si="334"/>
        <v>1072</v>
      </c>
      <c r="BJ233" s="12">
        <f t="shared" si="335"/>
        <v>0.21998768725631024</v>
      </c>
    </row>
    <row r="234" spans="1:62" ht="12" customHeight="1" x14ac:dyDescent="0.25">
      <c r="A234" s="1"/>
      <c r="B234" s="61"/>
      <c r="C234" s="1"/>
      <c r="D234" s="13" t="s">
        <v>23</v>
      </c>
      <c r="E234" s="8"/>
      <c r="F234" s="14">
        <f>(F230+F231+F232+F233)</f>
        <v>84740</v>
      </c>
      <c r="G234" s="8"/>
      <c r="H234" s="15">
        <f>(H230+H231+H232+H233)</f>
        <v>77527</v>
      </c>
      <c r="I234" s="16">
        <f t="shared" si="314"/>
        <v>-7213</v>
      </c>
      <c r="J234" s="17">
        <f t="shared" si="315"/>
        <v>-8.5119188104791133E-2</v>
      </c>
      <c r="K234" s="8"/>
      <c r="L234" s="15">
        <f>(L230+L231+L232+L233)</f>
        <v>78469</v>
      </c>
      <c r="M234" s="16">
        <f t="shared" si="316"/>
        <v>942</v>
      </c>
      <c r="N234" s="17">
        <f t="shared" si="317"/>
        <v>1.2150605595469877E-2</v>
      </c>
      <c r="O234" s="8"/>
      <c r="P234" s="15">
        <f>(P230+P231+P232+P233)</f>
        <v>76458</v>
      </c>
      <c r="Q234" s="16">
        <f t="shared" si="318"/>
        <v>-2011</v>
      </c>
      <c r="R234" s="17">
        <f t="shared" si="319"/>
        <v>-2.562795498859427E-2</v>
      </c>
      <c r="S234" s="8"/>
      <c r="T234" s="15">
        <f>(T230+T231+T232+T233)</f>
        <v>73291</v>
      </c>
      <c r="U234" s="16">
        <f t="shared" si="320"/>
        <v>-3167</v>
      </c>
      <c r="V234" s="17">
        <f t="shared" si="321"/>
        <v>-4.1421433989902945E-2</v>
      </c>
      <c r="W234" s="8"/>
      <c r="X234" s="15">
        <f>(X230+X231+X232+X233)</f>
        <v>72230</v>
      </c>
      <c r="Y234" s="16">
        <f t="shared" si="322"/>
        <v>-1061</v>
      </c>
      <c r="Z234" s="17">
        <f t="shared" si="323"/>
        <v>-1.4476538729175426E-2</v>
      </c>
      <c r="AA234" s="8"/>
      <c r="AB234" s="15">
        <f>(AB230+AB231+AB232+AB233)</f>
        <v>65597</v>
      </c>
      <c r="AC234" s="16">
        <f t="shared" si="324"/>
        <v>-6633</v>
      </c>
      <c r="AD234" s="17">
        <f t="shared" si="325"/>
        <v>-9.183164889934925E-2</v>
      </c>
      <c r="AE234" s="8"/>
      <c r="AF234" s="15">
        <f>(AF230+AF231+AF232+AF233)</f>
        <v>63095</v>
      </c>
      <c r="AG234" s="16">
        <f t="shared" si="326"/>
        <v>-2502</v>
      </c>
      <c r="AH234" s="17">
        <f t="shared" si="327"/>
        <v>-3.8141988200679933E-2</v>
      </c>
      <c r="AI234" s="8"/>
      <c r="AJ234" s="15">
        <f>(AJ230+AJ231+AJ232+AJ233)</f>
        <v>59913</v>
      </c>
      <c r="AK234" s="16">
        <f t="shared" si="328"/>
        <v>-3182</v>
      </c>
      <c r="AL234" s="17">
        <f t="shared" si="329"/>
        <v>-5.0431888422220461E-2</v>
      </c>
      <c r="AM234" s="8"/>
      <c r="AN234" s="15">
        <f>(AN230+AN231+AN232+AN233)</f>
        <v>56898</v>
      </c>
      <c r="AO234" s="16">
        <f t="shared" si="330"/>
        <v>-3015</v>
      </c>
      <c r="AP234" s="17">
        <f t="shared" si="331"/>
        <v>-5.0322968304040816E-2</v>
      </c>
      <c r="AR234" s="15">
        <f>(AR230+AR231+AR232+AR233)</f>
        <v>61407</v>
      </c>
      <c r="AS234" s="16">
        <f t="shared" si="332"/>
        <v>4509</v>
      </c>
      <c r="AT234" s="17">
        <f t="shared" si="333"/>
        <v>7.9247073710851046E-2</v>
      </c>
      <c r="AV234" s="15">
        <f>(AV230+AV231+AV232+AV233)</f>
        <v>61407</v>
      </c>
      <c r="AW234" s="16">
        <f t="shared" si="338"/>
        <v>4509</v>
      </c>
      <c r="AX234" s="17">
        <f t="shared" si="339"/>
        <v>7.9247073710851046E-2</v>
      </c>
      <c r="AZ234" s="15">
        <f>(AZ230+AZ231+AZ232+AZ233)</f>
        <v>61407</v>
      </c>
      <c r="BA234" s="16">
        <f t="shared" si="283"/>
        <v>4509</v>
      </c>
      <c r="BB234" s="17">
        <f t="shared" si="284"/>
        <v>7.9247073710851046E-2</v>
      </c>
      <c r="BD234" s="15">
        <f>(BD230+BD231+BD232+BD233)</f>
        <v>61407</v>
      </c>
      <c r="BE234" s="16">
        <f t="shared" si="336"/>
        <v>4509</v>
      </c>
      <c r="BF234" s="17">
        <f t="shared" si="337"/>
        <v>7.9247073710851046E-2</v>
      </c>
      <c r="BH234" s="15">
        <f>(BH230+BH231+BH232+BH233)</f>
        <v>61407</v>
      </c>
      <c r="BI234" s="16">
        <f t="shared" si="334"/>
        <v>4509</v>
      </c>
      <c r="BJ234" s="17">
        <f t="shared" si="335"/>
        <v>7.9247073710851046E-2</v>
      </c>
    </row>
    <row r="235" spans="1:62" ht="12" customHeight="1" x14ac:dyDescent="0.25">
      <c r="A235" s="1"/>
      <c r="B235" s="61"/>
      <c r="C235" s="1"/>
      <c r="D235" s="7" t="s">
        <v>36</v>
      </c>
      <c r="E235" s="8"/>
      <c r="F235" s="9">
        <v>11480</v>
      </c>
      <c r="G235" s="8"/>
      <c r="H235" s="10">
        <v>11147</v>
      </c>
      <c r="I235" s="11">
        <f t="shared" si="314"/>
        <v>-333</v>
      </c>
      <c r="J235" s="12">
        <f t="shared" si="315"/>
        <v>-2.9006968641114961E-2</v>
      </c>
      <c r="K235" s="8"/>
      <c r="L235" s="10">
        <v>10818</v>
      </c>
      <c r="M235" s="11">
        <f t="shared" si="316"/>
        <v>-329</v>
      </c>
      <c r="N235" s="12">
        <f t="shared" si="317"/>
        <v>-2.9514667623575797E-2</v>
      </c>
      <c r="O235" s="8"/>
      <c r="P235" s="10">
        <v>10990</v>
      </c>
      <c r="Q235" s="11">
        <f t="shared" si="318"/>
        <v>172</v>
      </c>
      <c r="R235" s="12">
        <f t="shared" si="319"/>
        <v>1.5899426881124112E-2</v>
      </c>
      <c r="S235" s="8"/>
      <c r="T235" s="10">
        <v>11011</v>
      </c>
      <c r="U235" s="11">
        <f t="shared" si="320"/>
        <v>21</v>
      </c>
      <c r="V235" s="12">
        <f t="shared" si="321"/>
        <v>1.9108280254778176E-3</v>
      </c>
      <c r="W235" s="8"/>
      <c r="X235" s="10">
        <v>11012</v>
      </c>
      <c r="Y235" s="11">
        <f t="shared" si="322"/>
        <v>1</v>
      </c>
      <c r="Z235" s="12">
        <f t="shared" si="323"/>
        <v>9.0818272636461472E-5</v>
      </c>
      <c r="AA235" s="8"/>
      <c r="AB235" s="10">
        <v>10749</v>
      </c>
      <c r="AC235" s="11">
        <f t="shared" si="324"/>
        <v>-263</v>
      </c>
      <c r="AD235" s="12">
        <f t="shared" si="325"/>
        <v>-2.3883036687250225E-2</v>
      </c>
      <c r="AE235" s="8"/>
      <c r="AF235" s="10">
        <v>11640</v>
      </c>
      <c r="AG235" s="11">
        <f t="shared" si="326"/>
        <v>891</v>
      </c>
      <c r="AH235" s="12">
        <f t="shared" si="327"/>
        <v>8.2891431761094037E-2</v>
      </c>
      <c r="AI235" s="8"/>
      <c r="AJ235" s="10">
        <v>12310</v>
      </c>
      <c r="AK235" s="11">
        <f t="shared" si="328"/>
        <v>670</v>
      </c>
      <c r="AL235" s="12">
        <f t="shared" si="329"/>
        <v>5.7560137457044691E-2</v>
      </c>
      <c r="AM235" s="8"/>
      <c r="AN235" s="10">
        <v>13274</v>
      </c>
      <c r="AO235" s="11">
        <f t="shared" si="330"/>
        <v>964</v>
      </c>
      <c r="AP235" s="12">
        <f t="shared" si="331"/>
        <v>7.831031681559697E-2</v>
      </c>
      <c r="AR235" s="10">
        <v>13881</v>
      </c>
      <c r="AS235" s="11">
        <f t="shared" si="332"/>
        <v>607</v>
      </c>
      <c r="AT235" s="12">
        <f t="shared" si="333"/>
        <v>4.5728491788458614E-2</v>
      </c>
      <c r="AV235" s="10">
        <v>13881</v>
      </c>
      <c r="AW235" s="11">
        <f t="shared" si="338"/>
        <v>607</v>
      </c>
      <c r="AX235" s="12">
        <f t="shared" si="339"/>
        <v>4.5728491788458614E-2</v>
      </c>
      <c r="AZ235" s="10">
        <v>13881</v>
      </c>
      <c r="BA235" s="11">
        <f t="shared" si="283"/>
        <v>607</v>
      </c>
      <c r="BB235" s="12">
        <f t="shared" si="284"/>
        <v>4.5728491788458614E-2</v>
      </c>
      <c r="BD235" s="10">
        <v>13881</v>
      </c>
      <c r="BE235" s="11">
        <f t="shared" si="336"/>
        <v>607</v>
      </c>
      <c r="BF235" s="12">
        <f t="shared" si="337"/>
        <v>4.5728491788458614E-2</v>
      </c>
      <c r="BH235" s="10">
        <v>13881</v>
      </c>
      <c r="BI235" s="11">
        <f t="shared" si="334"/>
        <v>607</v>
      </c>
      <c r="BJ235" s="12">
        <f t="shared" si="335"/>
        <v>4.5728491788458614E-2</v>
      </c>
    </row>
    <row r="236" spans="1:62" ht="12" customHeight="1" x14ac:dyDescent="0.25">
      <c r="A236" s="1"/>
      <c r="B236" s="61"/>
      <c r="C236" s="1"/>
      <c r="D236" s="7" t="s">
        <v>37</v>
      </c>
      <c r="E236" s="8"/>
      <c r="F236" s="9">
        <v>2201</v>
      </c>
      <c r="G236" s="8"/>
      <c r="H236" s="10">
        <v>2247</v>
      </c>
      <c r="I236" s="11">
        <f t="shared" si="314"/>
        <v>46</v>
      </c>
      <c r="J236" s="12">
        <f t="shared" si="315"/>
        <v>2.089959109495676E-2</v>
      </c>
      <c r="K236" s="8"/>
      <c r="L236" s="10">
        <v>2279</v>
      </c>
      <c r="M236" s="11">
        <f t="shared" si="316"/>
        <v>32</v>
      </c>
      <c r="N236" s="12">
        <f t="shared" si="317"/>
        <v>1.4241210502892843E-2</v>
      </c>
      <c r="O236" s="8"/>
      <c r="P236" s="10">
        <v>2267</v>
      </c>
      <c r="Q236" s="11">
        <f t="shared" si="318"/>
        <v>-12</v>
      </c>
      <c r="R236" s="12">
        <f t="shared" si="319"/>
        <v>-5.2654673102238148E-3</v>
      </c>
      <c r="S236" s="8"/>
      <c r="T236" s="10">
        <v>2320</v>
      </c>
      <c r="U236" s="11">
        <f t="shared" si="320"/>
        <v>53</v>
      </c>
      <c r="V236" s="12">
        <f t="shared" si="321"/>
        <v>2.3378914865461065E-2</v>
      </c>
      <c r="W236" s="8"/>
      <c r="X236" s="10">
        <v>2484</v>
      </c>
      <c r="Y236" s="11">
        <f t="shared" si="322"/>
        <v>164</v>
      </c>
      <c r="Z236" s="12">
        <f t="shared" si="323"/>
        <v>7.0689655172413879E-2</v>
      </c>
      <c r="AA236" s="8"/>
      <c r="AB236" s="10">
        <v>2794</v>
      </c>
      <c r="AC236" s="11">
        <f t="shared" si="324"/>
        <v>310</v>
      </c>
      <c r="AD236" s="12">
        <f t="shared" si="325"/>
        <v>0.1247987117552336</v>
      </c>
      <c r="AE236" s="8"/>
      <c r="AF236" s="10">
        <v>3327</v>
      </c>
      <c r="AG236" s="11">
        <f t="shared" si="326"/>
        <v>533</v>
      </c>
      <c r="AH236" s="12">
        <f t="shared" si="327"/>
        <v>0.19076592698639949</v>
      </c>
      <c r="AI236" s="8"/>
      <c r="AJ236" s="10">
        <v>3666</v>
      </c>
      <c r="AK236" s="11">
        <f t="shared" si="328"/>
        <v>339</v>
      </c>
      <c r="AL236" s="12">
        <f t="shared" si="329"/>
        <v>0.10189359783588814</v>
      </c>
      <c r="AM236" s="8"/>
      <c r="AN236" s="10">
        <v>3754</v>
      </c>
      <c r="AO236" s="11">
        <f t="shared" si="330"/>
        <v>88</v>
      </c>
      <c r="AP236" s="12">
        <f t="shared" si="331"/>
        <v>2.4004364429896397E-2</v>
      </c>
      <c r="AR236" s="10">
        <v>4152</v>
      </c>
      <c r="AS236" s="11">
        <f t="shared" si="332"/>
        <v>398</v>
      </c>
      <c r="AT236" s="12">
        <f t="shared" si="333"/>
        <v>0.1060202450719232</v>
      </c>
      <c r="AV236" s="10">
        <v>4152</v>
      </c>
      <c r="AW236" s="11">
        <f t="shared" si="338"/>
        <v>398</v>
      </c>
      <c r="AX236" s="12">
        <f t="shared" si="339"/>
        <v>0.1060202450719232</v>
      </c>
      <c r="AZ236" s="10">
        <v>4152</v>
      </c>
      <c r="BA236" s="11">
        <f t="shared" si="283"/>
        <v>398</v>
      </c>
      <c r="BB236" s="12">
        <f t="shared" si="284"/>
        <v>0.1060202450719232</v>
      </c>
      <c r="BD236" s="10">
        <v>4152</v>
      </c>
      <c r="BE236" s="11">
        <f t="shared" si="336"/>
        <v>398</v>
      </c>
      <c r="BF236" s="12">
        <f t="shared" si="337"/>
        <v>0.1060202450719232</v>
      </c>
      <c r="BH236" s="10">
        <v>4152</v>
      </c>
      <c r="BI236" s="11">
        <f t="shared" si="334"/>
        <v>398</v>
      </c>
      <c r="BJ236" s="12">
        <f t="shared" si="335"/>
        <v>0.1060202450719232</v>
      </c>
    </row>
    <row r="237" spans="1:62" ht="12" customHeight="1" x14ac:dyDescent="0.25">
      <c r="A237" s="1"/>
      <c r="B237" s="61"/>
      <c r="C237" s="1"/>
      <c r="D237" s="7" t="s">
        <v>38</v>
      </c>
      <c r="E237" s="8"/>
      <c r="F237" s="9">
        <f>(F235+F236)</f>
        <v>13681</v>
      </c>
      <c r="G237" s="8"/>
      <c r="H237" s="10">
        <f>(H235+H236)</f>
        <v>13394</v>
      </c>
      <c r="I237" s="11">
        <f t="shared" si="314"/>
        <v>-287</v>
      </c>
      <c r="J237" s="12">
        <f t="shared" si="315"/>
        <v>-2.097799868430672E-2</v>
      </c>
      <c r="K237" s="8"/>
      <c r="L237" s="10">
        <f>(L235+L236)</f>
        <v>13097</v>
      </c>
      <c r="M237" s="11">
        <f t="shared" si="316"/>
        <v>-297</v>
      </c>
      <c r="N237" s="12">
        <f t="shared" si="317"/>
        <v>-2.2174107809466936E-2</v>
      </c>
      <c r="O237" s="8"/>
      <c r="P237" s="10">
        <f>(P235+P236)</f>
        <v>13257</v>
      </c>
      <c r="Q237" s="11">
        <f t="shared" si="318"/>
        <v>160</v>
      </c>
      <c r="R237" s="12">
        <f t="shared" si="319"/>
        <v>1.2216538138505095E-2</v>
      </c>
      <c r="S237" s="8"/>
      <c r="T237" s="10">
        <f>(T235+T236)</f>
        <v>13331</v>
      </c>
      <c r="U237" s="11">
        <f t="shared" si="320"/>
        <v>74</v>
      </c>
      <c r="V237" s="12">
        <f t="shared" si="321"/>
        <v>5.5819567021195837E-3</v>
      </c>
      <c r="W237" s="8"/>
      <c r="X237" s="10">
        <f>(X235+X236)</f>
        <v>13496</v>
      </c>
      <c r="Y237" s="11">
        <f t="shared" si="322"/>
        <v>165</v>
      </c>
      <c r="Z237" s="12">
        <f t="shared" si="323"/>
        <v>1.237716600405081E-2</v>
      </c>
      <c r="AA237" s="8"/>
      <c r="AB237" s="10">
        <f>(AB235+AB236)</f>
        <v>13543</v>
      </c>
      <c r="AC237" s="11">
        <f t="shared" si="324"/>
        <v>47</v>
      </c>
      <c r="AD237" s="12">
        <f t="shared" si="325"/>
        <v>3.4825133372851091E-3</v>
      </c>
      <c r="AE237" s="8"/>
      <c r="AF237" s="10">
        <f>(AF235+AF236)</f>
        <v>14967</v>
      </c>
      <c r="AG237" s="11">
        <f t="shared" si="326"/>
        <v>1424</v>
      </c>
      <c r="AH237" s="12">
        <f t="shared" si="327"/>
        <v>0.10514657018385876</v>
      </c>
      <c r="AI237" s="8"/>
      <c r="AJ237" s="10">
        <f>(AJ235+AJ236)</f>
        <v>15976</v>
      </c>
      <c r="AK237" s="11">
        <f t="shared" si="328"/>
        <v>1009</v>
      </c>
      <c r="AL237" s="12">
        <f t="shared" si="329"/>
        <v>6.7414979621834625E-2</v>
      </c>
      <c r="AM237" s="8"/>
      <c r="AN237" s="10">
        <f>(AN235+AN236)</f>
        <v>17028</v>
      </c>
      <c r="AO237" s="11">
        <f t="shared" si="330"/>
        <v>1052</v>
      </c>
      <c r="AP237" s="12">
        <f t="shared" si="331"/>
        <v>6.5848773159739693E-2</v>
      </c>
      <c r="AR237" s="10">
        <f>(AR235+AR236)</f>
        <v>18033</v>
      </c>
      <c r="AS237" s="11">
        <f t="shared" si="332"/>
        <v>1005</v>
      </c>
      <c r="AT237" s="12">
        <f t="shared" si="333"/>
        <v>5.9020436927413655E-2</v>
      </c>
      <c r="AV237" s="10">
        <f>(AV235+AV236)</f>
        <v>18033</v>
      </c>
      <c r="AW237" s="11">
        <f t="shared" si="338"/>
        <v>1005</v>
      </c>
      <c r="AX237" s="12">
        <f t="shared" si="339"/>
        <v>5.9020436927413655E-2</v>
      </c>
      <c r="AZ237" s="10">
        <f>(AZ235+AZ236)</f>
        <v>18033</v>
      </c>
      <c r="BA237" s="11">
        <f t="shared" si="283"/>
        <v>1005</v>
      </c>
      <c r="BB237" s="12">
        <f t="shared" si="284"/>
        <v>5.9020436927413655E-2</v>
      </c>
      <c r="BD237" s="10">
        <f>(BD235+BD236)</f>
        <v>18033</v>
      </c>
      <c r="BE237" s="11">
        <f t="shared" si="336"/>
        <v>1005</v>
      </c>
      <c r="BF237" s="12">
        <f t="shared" si="337"/>
        <v>5.9020436927413655E-2</v>
      </c>
      <c r="BH237" s="10">
        <f>(BH235+BH236)</f>
        <v>18033</v>
      </c>
      <c r="BI237" s="11">
        <f t="shared" si="334"/>
        <v>1005</v>
      </c>
      <c r="BJ237" s="12">
        <f t="shared" si="335"/>
        <v>5.9020436927413655E-2</v>
      </c>
    </row>
    <row r="238" spans="1:62" ht="12" customHeight="1" x14ac:dyDescent="0.25">
      <c r="A238" s="1"/>
      <c r="B238" s="61"/>
      <c r="C238" s="1"/>
      <c r="D238" s="7" t="s">
        <v>39</v>
      </c>
      <c r="E238" s="8"/>
      <c r="F238" s="9">
        <v>20713</v>
      </c>
      <c r="G238" s="8"/>
      <c r="H238" s="10">
        <v>20553</v>
      </c>
      <c r="I238" s="11">
        <f t="shared" si="314"/>
        <v>-160</v>
      </c>
      <c r="J238" s="12">
        <f t="shared" si="315"/>
        <v>-7.72461739004493E-3</v>
      </c>
      <c r="K238" s="8"/>
      <c r="L238" s="10">
        <v>21064</v>
      </c>
      <c r="M238" s="11">
        <f t="shared" si="316"/>
        <v>511</v>
      </c>
      <c r="N238" s="12">
        <f t="shared" si="317"/>
        <v>2.4862550479248791E-2</v>
      </c>
      <c r="O238" s="8"/>
      <c r="P238" s="10">
        <v>19976</v>
      </c>
      <c r="Q238" s="11">
        <f t="shared" si="318"/>
        <v>-1088</v>
      </c>
      <c r="R238" s="12">
        <f t="shared" si="319"/>
        <v>-5.165210786175467E-2</v>
      </c>
      <c r="S238" s="8"/>
      <c r="T238" s="10">
        <v>19855</v>
      </c>
      <c r="U238" s="11">
        <f t="shared" si="320"/>
        <v>-121</v>
      </c>
      <c r="V238" s="12">
        <f t="shared" si="321"/>
        <v>-6.0572687224669242E-3</v>
      </c>
      <c r="W238" s="8"/>
      <c r="X238" s="10">
        <v>19035</v>
      </c>
      <c r="Y238" s="11">
        <f t="shared" si="322"/>
        <v>-820</v>
      </c>
      <c r="Z238" s="12">
        <f t="shared" si="323"/>
        <v>-4.1299420800805842E-2</v>
      </c>
      <c r="AA238" s="8"/>
      <c r="AB238" s="10">
        <v>17877</v>
      </c>
      <c r="AC238" s="11">
        <f t="shared" si="324"/>
        <v>-1158</v>
      </c>
      <c r="AD238" s="12">
        <f t="shared" si="325"/>
        <v>-6.0835303388494855E-2</v>
      </c>
      <c r="AE238" s="8"/>
      <c r="AF238" s="10">
        <v>19907</v>
      </c>
      <c r="AG238" s="11">
        <f t="shared" si="326"/>
        <v>2030</v>
      </c>
      <c r="AH238" s="12">
        <f t="shared" si="327"/>
        <v>0.11355372825418142</v>
      </c>
      <c r="AI238" s="8"/>
      <c r="AJ238" s="10">
        <v>21587</v>
      </c>
      <c r="AK238" s="11">
        <f t="shared" si="328"/>
        <v>1680</v>
      </c>
      <c r="AL238" s="12">
        <f t="shared" si="329"/>
        <v>8.4392424775204811E-2</v>
      </c>
      <c r="AM238" s="8"/>
      <c r="AN238" s="10">
        <v>22259</v>
      </c>
      <c r="AO238" s="11">
        <f t="shared" si="330"/>
        <v>672</v>
      </c>
      <c r="AP238" s="12">
        <f t="shared" si="331"/>
        <v>3.1129846666975602E-2</v>
      </c>
      <c r="AR238" s="10">
        <v>23178</v>
      </c>
      <c r="AS238" s="11">
        <f t="shared" si="332"/>
        <v>919</v>
      </c>
      <c r="AT238" s="12">
        <f t="shared" si="333"/>
        <v>4.1286670560222838E-2</v>
      </c>
      <c r="AV238" s="10">
        <v>23178</v>
      </c>
      <c r="AW238" s="11">
        <f t="shared" si="338"/>
        <v>919</v>
      </c>
      <c r="AX238" s="12">
        <f t="shared" si="339"/>
        <v>4.1286670560222838E-2</v>
      </c>
      <c r="AZ238" s="10">
        <v>23178</v>
      </c>
      <c r="BA238" s="11">
        <f t="shared" si="283"/>
        <v>919</v>
      </c>
      <c r="BB238" s="12">
        <f t="shared" si="284"/>
        <v>4.1286670560222838E-2</v>
      </c>
      <c r="BD238" s="10">
        <v>23178</v>
      </c>
      <c r="BE238" s="11">
        <f t="shared" si="336"/>
        <v>919</v>
      </c>
      <c r="BF238" s="12">
        <f t="shared" si="337"/>
        <v>4.1286670560222838E-2</v>
      </c>
      <c r="BH238" s="10">
        <v>23178</v>
      </c>
      <c r="BI238" s="11">
        <f t="shared" si="334"/>
        <v>919</v>
      </c>
      <c r="BJ238" s="12">
        <f t="shared" si="335"/>
        <v>4.1286670560222838E-2</v>
      </c>
    </row>
    <row r="239" spans="1:62" ht="12" customHeight="1" x14ac:dyDescent="0.25">
      <c r="A239" s="1"/>
      <c r="B239" s="61"/>
      <c r="C239" s="1"/>
      <c r="D239" s="7" t="s">
        <v>40</v>
      </c>
      <c r="E239" s="8"/>
      <c r="F239" s="9">
        <v>24409</v>
      </c>
      <c r="G239" s="8"/>
      <c r="H239" s="10">
        <v>24973</v>
      </c>
      <c r="I239" s="11">
        <f t="shared" si="314"/>
        <v>564</v>
      </c>
      <c r="J239" s="12">
        <f t="shared" si="315"/>
        <v>2.3106231308124059E-2</v>
      </c>
      <c r="K239" s="8"/>
      <c r="L239" s="10">
        <v>24856</v>
      </c>
      <c r="M239" s="11">
        <f t="shared" si="316"/>
        <v>-117</v>
      </c>
      <c r="N239" s="12">
        <f t="shared" si="317"/>
        <v>-4.6850598646538399E-3</v>
      </c>
      <c r="O239" s="8"/>
      <c r="P239" s="10">
        <v>24603</v>
      </c>
      <c r="Q239" s="11">
        <f t="shared" si="318"/>
        <v>-253</v>
      </c>
      <c r="R239" s="12">
        <f t="shared" si="319"/>
        <v>-1.0178628902478226E-2</v>
      </c>
      <c r="S239" s="8"/>
      <c r="T239" s="10">
        <v>24537</v>
      </c>
      <c r="U239" s="11">
        <f t="shared" si="320"/>
        <v>-66</v>
      </c>
      <c r="V239" s="12">
        <f t="shared" si="321"/>
        <v>-2.6825996829654697E-3</v>
      </c>
      <c r="W239" s="8"/>
      <c r="X239" s="10">
        <v>24201</v>
      </c>
      <c r="Y239" s="11">
        <f t="shared" si="322"/>
        <v>-336</v>
      </c>
      <c r="Z239" s="12">
        <f t="shared" si="323"/>
        <v>-1.3693605575253676E-2</v>
      </c>
      <c r="AA239" s="8"/>
      <c r="AB239" s="10">
        <v>23065</v>
      </c>
      <c r="AC239" s="11">
        <f t="shared" si="324"/>
        <v>-1136</v>
      </c>
      <c r="AD239" s="12">
        <f t="shared" si="325"/>
        <v>-4.6940209082269369E-2</v>
      </c>
      <c r="AE239" s="8"/>
      <c r="AF239" s="10">
        <v>24344</v>
      </c>
      <c r="AG239" s="11">
        <f t="shared" si="326"/>
        <v>1279</v>
      </c>
      <c r="AH239" s="12">
        <f t="shared" si="327"/>
        <v>5.5451983524821058E-2</v>
      </c>
      <c r="AI239" s="8"/>
      <c r="AJ239" s="10">
        <v>24632</v>
      </c>
      <c r="AK239" s="11">
        <f t="shared" si="328"/>
        <v>288</v>
      </c>
      <c r="AL239" s="12">
        <f t="shared" si="329"/>
        <v>1.1830430496220901E-2</v>
      </c>
      <c r="AM239" s="8"/>
      <c r="AN239" s="10">
        <v>26450</v>
      </c>
      <c r="AO239" s="11">
        <f t="shared" si="330"/>
        <v>1818</v>
      </c>
      <c r="AP239" s="12">
        <f t="shared" si="331"/>
        <v>7.3806430659304922E-2</v>
      </c>
      <c r="AR239" s="10">
        <v>26859</v>
      </c>
      <c r="AS239" s="11">
        <f t="shared" si="332"/>
        <v>409</v>
      </c>
      <c r="AT239" s="12">
        <f t="shared" si="333"/>
        <v>1.5463137996219345E-2</v>
      </c>
      <c r="AV239" s="10">
        <v>26859</v>
      </c>
      <c r="AW239" s="11">
        <f t="shared" si="338"/>
        <v>409</v>
      </c>
      <c r="AX239" s="12">
        <f t="shared" si="339"/>
        <v>1.5463137996219345E-2</v>
      </c>
      <c r="AZ239" s="10">
        <v>26859</v>
      </c>
      <c r="BA239" s="11">
        <f t="shared" si="283"/>
        <v>409</v>
      </c>
      <c r="BB239" s="12">
        <f t="shared" si="284"/>
        <v>1.5463137996219345E-2</v>
      </c>
      <c r="BD239" s="10">
        <v>26859</v>
      </c>
      <c r="BE239" s="11">
        <f t="shared" si="336"/>
        <v>409</v>
      </c>
      <c r="BF239" s="12">
        <f t="shared" si="337"/>
        <v>1.5463137996219345E-2</v>
      </c>
      <c r="BH239" s="10">
        <v>26859</v>
      </c>
      <c r="BI239" s="11">
        <f t="shared" si="334"/>
        <v>409</v>
      </c>
      <c r="BJ239" s="12">
        <f t="shared" si="335"/>
        <v>1.5463137996219345E-2</v>
      </c>
    </row>
    <row r="240" spans="1:62" ht="12" customHeight="1" x14ac:dyDescent="0.25">
      <c r="A240" s="1"/>
      <c r="B240" s="61"/>
      <c r="C240" s="1"/>
      <c r="D240" s="7" t="s">
        <v>41</v>
      </c>
      <c r="E240" s="8"/>
      <c r="F240" s="9">
        <v>12461</v>
      </c>
      <c r="G240" s="8"/>
      <c r="H240" s="10">
        <v>12135</v>
      </c>
      <c r="I240" s="11">
        <f t="shared" si="314"/>
        <v>-326</v>
      </c>
      <c r="J240" s="12">
        <f t="shared" si="315"/>
        <v>-2.6161624267715289E-2</v>
      </c>
      <c r="K240" s="8"/>
      <c r="L240" s="10">
        <v>12313</v>
      </c>
      <c r="M240" s="11">
        <f t="shared" si="316"/>
        <v>178</v>
      </c>
      <c r="N240" s="12">
        <f t="shared" si="317"/>
        <v>1.4668314791924209E-2</v>
      </c>
      <c r="O240" s="8"/>
      <c r="P240" s="10">
        <v>12575</v>
      </c>
      <c r="Q240" s="11">
        <f t="shared" si="318"/>
        <v>262</v>
      </c>
      <c r="R240" s="12">
        <f t="shared" si="319"/>
        <v>2.1278323722894399E-2</v>
      </c>
      <c r="S240" s="8"/>
      <c r="T240" s="10">
        <v>11998</v>
      </c>
      <c r="U240" s="11">
        <f t="shared" si="320"/>
        <v>-577</v>
      </c>
      <c r="V240" s="12">
        <f t="shared" si="321"/>
        <v>-4.5884691848906534E-2</v>
      </c>
      <c r="W240" s="8"/>
      <c r="X240" s="10">
        <v>12118</v>
      </c>
      <c r="Y240" s="11">
        <f t="shared" si="322"/>
        <v>120</v>
      </c>
      <c r="Z240" s="12">
        <f t="shared" si="323"/>
        <v>1.0001666944490673E-2</v>
      </c>
      <c r="AA240" s="8"/>
      <c r="AB240" s="10">
        <v>10956</v>
      </c>
      <c r="AC240" s="11">
        <f t="shared" si="324"/>
        <v>-1162</v>
      </c>
      <c r="AD240" s="12">
        <f t="shared" si="325"/>
        <v>-9.589041095890416E-2</v>
      </c>
      <c r="AE240" s="8"/>
      <c r="AF240" s="10">
        <v>11593</v>
      </c>
      <c r="AG240" s="11">
        <f t="shared" si="326"/>
        <v>637</v>
      </c>
      <c r="AH240" s="12">
        <f t="shared" si="327"/>
        <v>5.8141657539247937E-2</v>
      </c>
      <c r="AI240" s="8"/>
      <c r="AJ240" s="10">
        <v>11560</v>
      </c>
      <c r="AK240" s="11">
        <f t="shared" si="328"/>
        <v>-33</v>
      </c>
      <c r="AL240" s="12">
        <f t="shared" si="329"/>
        <v>-2.8465453290779097E-3</v>
      </c>
      <c r="AM240" s="8"/>
      <c r="AN240" s="10">
        <v>12173</v>
      </c>
      <c r="AO240" s="11">
        <f t="shared" si="330"/>
        <v>613</v>
      </c>
      <c r="AP240" s="12">
        <f t="shared" si="331"/>
        <v>5.3027681660899662E-2</v>
      </c>
      <c r="AR240" s="10">
        <v>11868</v>
      </c>
      <c r="AS240" s="11">
        <f t="shared" si="332"/>
        <v>-305</v>
      </c>
      <c r="AT240" s="12">
        <f t="shared" si="333"/>
        <v>-2.5055450587365469E-2</v>
      </c>
      <c r="AV240" s="10">
        <v>11868</v>
      </c>
      <c r="AW240" s="11">
        <f t="shared" si="338"/>
        <v>-305</v>
      </c>
      <c r="AX240" s="12">
        <f t="shared" si="339"/>
        <v>-2.5055450587365469E-2</v>
      </c>
      <c r="AZ240" s="10">
        <v>11868</v>
      </c>
      <c r="BA240" s="11">
        <f t="shared" si="283"/>
        <v>-305</v>
      </c>
      <c r="BB240" s="12">
        <f t="shared" si="284"/>
        <v>-2.5055450587365469E-2</v>
      </c>
      <c r="BD240" s="10">
        <v>11868</v>
      </c>
      <c r="BE240" s="11">
        <f t="shared" si="336"/>
        <v>-305</v>
      </c>
      <c r="BF240" s="12">
        <f t="shared" si="337"/>
        <v>-2.5055450587365469E-2</v>
      </c>
      <c r="BH240" s="10">
        <v>11868</v>
      </c>
      <c r="BI240" s="11">
        <f t="shared" si="334"/>
        <v>-305</v>
      </c>
      <c r="BJ240" s="12">
        <f t="shared" si="335"/>
        <v>-2.5055450587365469E-2</v>
      </c>
    </row>
    <row r="241" spans="1:62" ht="12" customHeight="1" x14ac:dyDescent="0.25">
      <c r="A241" s="1"/>
      <c r="B241" s="61"/>
      <c r="C241" s="1"/>
      <c r="D241" s="13" t="s">
        <v>26</v>
      </c>
      <c r="E241" s="8"/>
      <c r="F241" s="14">
        <f>(F237+F238+F239+F240)</f>
        <v>71264</v>
      </c>
      <c r="G241" s="8"/>
      <c r="H241" s="15">
        <f>(H237+H238+H239+H240)</f>
        <v>71055</v>
      </c>
      <c r="I241" s="16">
        <f t="shared" si="314"/>
        <v>-209</v>
      </c>
      <c r="J241" s="17">
        <f t="shared" si="315"/>
        <v>-2.9327570722945673E-3</v>
      </c>
      <c r="K241" s="8"/>
      <c r="L241" s="15">
        <f>(L237+L238+L239+L240)</f>
        <v>71330</v>
      </c>
      <c r="M241" s="16">
        <f t="shared" si="316"/>
        <v>275</v>
      </c>
      <c r="N241" s="17">
        <f t="shared" si="317"/>
        <v>3.8702413623250553E-3</v>
      </c>
      <c r="O241" s="8"/>
      <c r="P241" s="15">
        <f>(P237+P238+P239+P240)</f>
        <v>70411</v>
      </c>
      <c r="Q241" s="16">
        <f t="shared" si="318"/>
        <v>-919</v>
      </c>
      <c r="R241" s="17">
        <f t="shared" si="319"/>
        <v>-1.288377961586995E-2</v>
      </c>
      <c r="S241" s="8"/>
      <c r="T241" s="15">
        <f>(T237+T238+T239+T240)</f>
        <v>69721</v>
      </c>
      <c r="U241" s="16">
        <f t="shared" si="320"/>
        <v>-690</v>
      </c>
      <c r="V241" s="17">
        <f t="shared" si="321"/>
        <v>-9.7996051753277413E-3</v>
      </c>
      <c r="W241" s="8"/>
      <c r="X241" s="15">
        <f>(X237+X238+X239+X240)</f>
        <v>68850</v>
      </c>
      <c r="Y241" s="16">
        <f t="shared" si="322"/>
        <v>-871</v>
      </c>
      <c r="Z241" s="17">
        <f t="shared" si="323"/>
        <v>-1.2492649273533107E-2</v>
      </c>
      <c r="AA241" s="8"/>
      <c r="AB241" s="15">
        <f>(AB237+AB238+AB239+AB240)</f>
        <v>65441</v>
      </c>
      <c r="AC241" s="16">
        <f t="shared" si="324"/>
        <v>-3409</v>
      </c>
      <c r="AD241" s="17">
        <f t="shared" si="325"/>
        <v>-4.9513435003631034E-2</v>
      </c>
      <c r="AE241" s="8"/>
      <c r="AF241" s="15">
        <f>(AF237+AF238+AF239+AF240)</f>
        <v>70811</v>
      </c>
      <c r="AG241" s="16">
        <f t="shared" si="326"/>
        <v>5370</v>
      </c>
      <c r="AH241" s="17">
        <f t="shared" si="327"/>
        <v>8.2058648248040322E-2</v>
      </c>
      <c r="AI241" s="8"/>
      <c r="AJ241" s="15">
        <f>(AJ237+AJ238+AJ239+AJ240)</f>
        <v>73755</v>
      </c>
      <c r="AK241" s="16">
        <f t="shared" si="328"/>
        <v>2944</v>
      </c>
      <c r="AL241" s="17">
        <f t="shared" si="329"/>
        <v>4.1575461439606887E-2</v>
      </c>
      <c r="AM241" s="8"/>
      <c r="AN241" s="15">
        <f>(AN237+AN238+AN239+AN240)</f>
        <v>77910</v>
      </c>
      <c r="AO241" s="16">
        <f t="shared" si="330"/>
        <v>4155</v>
      </c>
      <c r="AP241" s="17">
        <f t="shared" si="331"/>
        <v>5.6335163717714076E-2</v>
      </c>
      <c r="AR241" s="15">
        <f>(AR237+AR238+AR239+AR240)</f>
        <v>79938</v>
      </c>
      <c r="AS241" s="16">
        <f t="shared" si="332"/>
        <v>2028</v>
      </c>
      <c r="AT241" s="17">
        <f t="shared" si="333"/>
        <v>2.6030034655371681E-2</v>
      </c>
      <c r="AV241" s="15">
        <f>(AV237+AV238+AV239+AV240)</f>
        <v>79938</v>
      </c>
      <c r="AW241" s="16">
        <f t="shared" si="338"/>
        <v>2028</v>
      </c>
      <c r="AX241" s="17">
        <f t="shared" si="339"/>
        <v>2.6030034655371681E-2</v>
      </c>
      <c r="AZ241" s="15">
        <f>(AZ237+AZ238+AZ239+AZ240)</f>
        <v>79938</v>
      </c>
      <c r="BA241" s="16">
        <f t="shared" si="283"/>
        <v>2028</v>
      </c>
      <c r="BB241" s="17">
        <f t="shared" si="284"/>
        <v>2.6030034655371681E-2</v>
      </c>
      <c r="BD241" s="15">
        <f>(BD237+BD238+BD239+BD240)</f>
        <v>79938</v>
      </c>
      <c r="BE241" s="16">
        <f t="shared" si="336"/>
        <v>2028</v>
      </c>
      <c r="BF241" s="17">
        <f t="shared" si="337"/>
        <v>2.6030034655371681E-2</v>
      </c>
      <c r="BH241" s="15">
        <f>(BH237+BH238+BH239+BH240)</f>
        <v>79938</v>
      </c>
      <c r="BI241" s="16">
        <f t="shared" si="334"/>
        <v>2028</v>
      </c>
      <c r="BJ241" s="17">
        <f t="shared" si="335"/>
        <v>2.6030034655371681E-2</v>
      </c>
    </row>
    <row r="242" spans="1:62" ht="12" customHeight="1" x14ac:dyDescent="0.25">
      <c r="A242" s="1"/>
      <c r="B242" s="61"/>
      <c r="C242" s="1"/>
      <c r="D242" s="7" t="s">
        <v>36</v>
      </c>
      <c r="E242" s="8"/>
      <c r="F242" s="9">
        <f t="shared" ref="F242:F247" si="340">(F207+F214+F221+F228+F235)</f>
        <v>68052</v>
      </c>
      <c r="G242" s="8"/>
      <c r="H242" s="10">
        <f t="shared" ref="H242:H243" si="341">(H207+H214+H221+H228+H235)</f>
        <v>64943</v>
      </c>
      <c r="I242" s="11">
        <f t="shared" si="314"/>
        <v>-3109</v>
      </c>
      <c r="J242" s="12">
        <f t="shared" si="315"/>
        <v>-4.5685652148357181E-2</v>
      </c>
      <c r="K242" s="8"/>
      <c r="L242" s="10">
        <f t="shared" ref="L242:L243" si="342">(L207+L214+L221+L228+L235)</f>
        <v>62746</v>
      </c>
      <c r="M242" s="11">
        <f t="shared" si="316"/>
        <v>-2197</v>
      </c>
      <c r="N242" s="12">
        <f t="shared" si="317"/>
        <v>-3.3829666014812965E-2</v>
      </c>
      <c r="O242" s="8"/>
      <c r="P242" s="10">
        <f t="shared" ref="P242:P243" si="343">(P207+P214+P221+P228+P235)</f>
        <v>60870</v>
      </c>
      <c r="Q242" s="11">
        <f t="shared" si="318"/>
        <v>-1876</v>
      </c>
      <c r="R242" s="12">
        <f t="shared" si="319"/>
        <v>-2.9898320211646956E-2</v>
      </c>
      <c r="S242" s="8"/>
      <c r="T242" s="10">
        <f t="shared" ref="T242:T243" si="344">(T207+T214+T221+T228+T235)</f>
        <v>57807</v>
      </c>
      <c r="U242" s="11">
        <f t="shared" si="320"/>
        <v>-3063</v>
      </c>
      <c r="V242" s="12">
        <f t="shared" si="321"/>
        <v>-5.0320354854608174E-2</v>
      </c>
      <c r="W242" s="8"/>
      <c r="X242" s="10">
        <f t="shared" ref="X242:X243" si="345">(X207+X214+X221+X228+X235)</f>
        <v>58964</v>
      </c>
      <c r="Y242" s="11">
        <f t="shared" si="322"/>
        <v>1157</v>
      </c>
      <c r="Z242" s="12">
        <f t="shared" si="323"/>
        <v>2.0014877091009797E-2</v>
      </c>
      <c r="AA242" s="8"/>
      <c r="AB242" s="10">
        <f>(AB207+AB214+AB221+AB228+AB235)</f>
        <v>57598</v>
      </c>
      <c r="AC242" s="11">
        <f t="shared" si="324"/>
        <v>-1366</v>
      </c>
      <c r="AD242" s="12">
        <f t="shared" si="325"/>
        <v>-2.3166677973000427E-2</v>
      </c>
      <c r="AE242" s="8"/>
      <c r="AF242" s="10">
        <f>(AF207+AF214+AF221+AF228+AF235)</f>
        <v>56824</v>
      </c>
      <c r="AG242" s="11">
        <f t="shared" si="326"/>
        <v>-774</v>
      </c>
      <c r="AH242" s="12">
        <f t="shared" si="327"/>
        <v>-1.3437966596062334E-2</v>
      </c>
      <c r="AI242" s="8"/>
      <c r="AJ242" s="10">
        <f>(AJ207+AJ214+AJ221+AJ228+AJ235)</f>
        <v>55459</v>
      </c>
      <c r="AK242" s="11">
        <f t="shared" si="328"/>
        <v>-1365</v>
      </c>
      <c r="AL242" s="12">
        <f t="shared" si="329"/>
        <v>-2.4021540194284152E-2</v>
      </c>
      <c r="AM242" s="8"/>
      <c r="AN242" s="10">
        <f>(AN207+AN214+AN221+AN228+AN235)</f>
        <v>56530</v>
      </c>
      <c r="AO242" s="11">
        <f t="shared" si="330"/>
        <v>1071</v>
      </c>
      <c r="AP242" s="12">
        <f t="shared" si="331"/>
        <v>1.9311563497358408E-2</v>
      </c>
      <c r="AR242" s="10">
        <f>(AR207+AR214+AR221+AR228+AR235)</f>
        <v>58160</v>
      </c>
      <c r="AS242" s="11">
        <f t="shared" si="332"/>
        <v>1630</v>
      </c>
      <c r="AT242" s="12">
        <f t="shared" si="333"/>
        <v>2.8834247302317317E-2</v>
      </c>
      <c r="AV242" s="10">
        <f>(AV207+AV214+AV221+AV228+AV235)</f>
        <v>58160</v>
      </c>
      <c r="AW242" s="11">
        <f t="shared" si="338"/>
        <v>1630</v>
      </c>
      <c r="AX242" s="12">
        <f t="shared" si="339"/>
        <v>2.8834247302317317E-2</v>
      </c>
      <c r="AZ242" s="10">
        <f>(AZ207+AZ214+AZ221+AZ228+AZ235)</f>
        <v>58160</v>
      </c>
      <c r="BA242" s="11">
        <f t="shared" si="283"/>
        <v>1630</v>
      </c>
      <c r="BB242" s="12">
        <f t="shared" si="284"/>
        <v>2.8834247302317317E-2</v>
      </c>
      <c r="BD242" s="10">
        <f>(BD207+BD214+BD221+BD228+BD235)</f>
        <v>58160</v>
      </c>
      <c r="BE242" s="11">
        <f t="shared" si="336"/>
        <v>1630</v>
      </c>
      <c r="BF242" s="12">
        <f t="shared" si="337"/>
        <v>2.8834247302317317E-2</v>
      </c>
      <c r="BH242" s="10">
        <f>(BH207+BH214+BH221+BH228+BH235)</f>
        <v>58160</v>
      </c>
      <c r="BI242" s="11">
        <f t="shared" si="334"/>
        <v>1630</v>
      </c>
      <c r="BJ242" s="12">
        <f t="shared" si="335"/>
        <v>2.8834247302317317E-2</v>
      </c>
    </row>
    <row r="243" spans="1:62" ht="12" customHeight="1" x14ac:dyDescent="0.25">
      <c r="A243" s="1"/>
      <c r="B243" s="61"/>
      <c r="C243" s="1"/>
      <c r="D243" s="7" t="s">
        <v>37</v>
      </c>
      <c r="E243" s="8"/>
      <c r="F243" s="9">
        <f t="shared" si="340"/>
        <v>18710</v>
      </c>
      <c r="G243" s="8"/>
      <c r="H243" s="10">
        <f t="shared" si="341"/>
        <v>18317</v>
      </c>
      <c r="I243" s="11">
        <f t="shared" si="314"/>
        <v>-393</v>
      </c>
      <c r="J243" s="12">
        <f t="shared" si="315"/>
        <v>-2.1004810261892048E-2</v>
      </c>
      <c r="K243" s="8"/>
      <c r="L243" s="10">
        <f t="shared" si="342"/>
        <v>17883</v>
      </c>
      <c r="M243" s="11">
        <f t="shared" si="316"/>
        <v>-434</v>
      </c>
      <c r="N243" s="12">
        <f t="shared" si="317"/>
        <v>-2.3693836326909468E-2</v>
      </c>
      <c r="O243" s="8"/>
      <c r="P243" s="10">
        <f t="shared" si="343"/>
        <v>18103</v>
      </c>
      <c r="Q243" s="11">
        <f t="shared" si="318"/>
        <v>220</v>
      </c>
      <c r="R243" s="12">
        <f t="shared" si="319"/>
        <v>1.2302186434043572E-2</v>
      </c>
      <c r="S243" s="8"/>
      <c r="T243" s="10">
        <f t="shared" si="344"/>
        <v>17692</v>
      </c>
      <c r="U243" s="11">
        <f t="shared" si="320"/>
        <v>-411</v>
      </c>
      <c r="V243" s="12">
        <f t="shared" si="321"/>
        <v>-2.2703419322764207E-2</v>
      </c>
      <c r="W243" s="8"/>
      <c r="X243" s="10">
        <f t="shared" si="345"/>
        <v>16744</v>
      </c>
      <c r="Y243" s="11">
        <f t="shared" si="322"/>
        <v>-948</v>
      </c>
      <c r="Z243" s="12">
        <f t="shared" si="323"/>
        <v>-5.3583540583314493E-2</v>
      </c>
      <c r="AA243" s="8"/>
      <c r="AB243" s="10">
        <f t="shared" ref="AB243" si="346">(AB208+AB215+AB222+AB229+AB236)</f>
        <v>18467</v>
      </c>
      <c r="AC243" s="11">
        <f t="shared" si="324"/>
        <v>1723</v>
      </c>
      <c r="AD243" s="12">
        <f t="shared" si="325"/>
        <v>0.10290253225035828</v>
      </c>
      <c r="AE243" s="8"/>
      <c r="AF243" s="10">
        <f t="shared" ref="AF243" si="347">(AF208+AF215+AF222+AF229+AF236)</f>
        <v>18034</v>
      </c>
      <c r="AG243" s="11">
        <f t="shared" si="326"/>
        <v>-433</v>
      </c>
      <c r="AH243" s="12">
        <f t="shared" si="327"/>
        <v>-2.344723019440087E-2</v>
      </c>
      <c r="AI243" s="8"/>
      <c r="AJ243" s="10">
        <f t="shared" ref="AJ243" si="348">(AJ208+AJ215+AJ222+AJ229+AJ236)</f>
        <v>18763</v>
      </c>
      <c r="AK243" s="11">
        <f t="shared" si="328"/>
        <v>729</v>
      </c>
      <c r="AL243" s="12">
        <f t="shared" si="329"/>
        <v>4.0423644227570055E-2</v>
      </c>
      <c r="AM243" s="8"/>
      <c r="AN243" s="10">
        <f t="shared" ref="AN243" si="349">(AN208+AN215+AN222+AN229+AN236)</f>
        <v>20822</v>
      </c>
      <c r="AO243" s="11">
        <f t="shared" si="330"/>
        <v>2059</v>
      </c>
      <c r="AP243" s="12">
        <f t="shared" si="331"/>
        <v>0.10973724884080371</v>
      </c>
      <c r="AR243" s="10">
        <f t="shared" ref="AR243" si="350">(AR208+AR215+AR222+AR229+AR236)</f>
        <v>22895</v>
      </c>
      <c r="AS243" s="11">
        <f t="shared" si="332"/>
        <v>2073</v>
      </c>
      <c r="AT243" s="12">
        <f t="shared" si="333"/>
        <v>9.9558159638843513E-2</v>
      </c>
      <c r="AV243" s="10">
        <f t="shared" ref="AV243" si="351">(AV208+AV215+AV222+AV229+AV236)</f>
        <v>22895</v>
      </c>
      <c r="AW243" s="11">
        <f t="shared" si="338"/>
        <v>2073</v>
      </c>
      <c r="AX243" s="12">
        <f t="shared" si="339"/>
        <v>9.9558159638843513E-2</v>
      </c>
      <c r="AZ243" s="10">
        <f t="shared" ref="AZ243" si="352">(AZ208+AZ215+AZ222+AZ229+AZ236)</f>
        <v>22895</v>
      </c>
      <c r="BA243" s="11">
        <f t="shared" si="283"/>
        <v>2073</v>
      </c>
      <c r="BB243" s="12">
        <f t="shared" si="284"/>
        <v>9.9558159638843513E-2</v>
      </c>
      <c r="BD243" s="10">
        <f t="shared" ref="BD243" si="353">(BD208+BD215+BD222+BD229+BD236)</f>
        <v>22895</v>
      </c>
      <c r="BE243" s="11">
        <f t="shared" si="336"/>
        <v>2073</v>
      </c>
      <c r="BF243" s="12">
        <f t="shared" si="337"/>
        <v>9.9558159638843513E-2</v>
      </c>
      <c r="BH243" s="10">
        <f t="shared" ref="BH243" si="354">(BH208+BH215+BH222+BH229+BH236)</f>
        <v>22895</v>
      </c>
      <c r="BI243" s="11">
        <f t="shared" si="334"/>
        <v>2073</v>
      </c>
      <c r="BJ243" s="12">
        <f t="shared" si="335"/>
        <v>9.9558159638843513E-2</v>
      </c>
    </row>
    <row r="244" spans="1:62" ht="12" customHeight="1" x14ac:dyDescent="0.25">
      <c r="A244" s="1"/>
      <c r="B244" s="61"/>
      <c r="C244" s="1"/>
      <c r="D244" s="7" t="s">
        <v>38</v>
      </c>
      <c r="E244" s="8"/>
      <c r="F244" s="9">
        <f t="shared" si="340"/>
        <v>86762</v>
      </c>
      <c r="G244" s="8"/>
      <c r="H244" s="10">
        <f>(H242+H243)</f>
        <v>83260</v>
      </c>
      <c r="I244" s="11">
        <f t="shared" si="314"/>
        <v>-3502</v>
      </c>
      <c r="J244" s="12">
        <f t="shared" si="315"/>
        <v>-4.0363292685738017E-2</v>
      </c>
      <c r="K244" s="8"/>
      <c r="L244" s="10">
        <f>(L242+L243)</f>
        <v>80629</v>
      </c>
      <c r="M244" s="11">
        <f t="shared" si="316"/>
        <v>-2631</v>
      </c>
      <c r="N244" s="12">
        <f t="shared" si="317"/>
        <v>-3.1599807830891224E-2</v>
      </c>
      <c r="O244" s="8"/>
      <c r="P244" s="10">
        <f>(P242+P243)</f>
        <v>78973</v>
      </c>
      <c r="Q244" s="11">
        <f t="shared" si="318"/>
        <v>-1656</v>
      </c>
      <c r="R244" s="12">
        <f t="shared" si="319"/>
        <v>-2.0538515918590128E-2</v>
      </c>
      <c r="S244" s="8"/>
      <c r="T244" s="10">
        <f>(T242+T243)</f>
        <v>75499</v>
      </c>
      <c r="U244" s="11">
        <f t="shared" si="320"/>
        <v>-3474</v>
      </c>
      <c r="V244" s="12">
        <f t="shared" si="321"/>
        <v>-4.3989718004887712E-2</v>
      </c>
      <c r="W244" s="8"/>
      <c r="X244" s="10">
        <f>(X242+X243)</f>
        <v>75708</v>
      </c>
      <c r="Y244" s="11">
        <f t="shared" si="322"/>
        <v>209</v>
      </c>
      <c r="Z244" s="12">
        <f t="shared" si="323"/>
        <v>2.7682485860740513E-3</v>
      </c>
      <c r="AA244" s="8"/>
      <c r="AB244" s="10">
        <f>(AB242+AB243)</f>
        <v>76065</v>
      </c>
      <c r="AC244" s="11">
        <f t="shared" si="324"/>
        <v>357</v>
      </c>
      <c r="AD244" s="12">
        <f t="shared" si="325"/>
        <v>4.7154858139166755E-3</v>
      </c>
      <c r="AE244" s="8"/>
      <c r="AF244" s="10">
        <f>(AF242+AF243)</f>
        <v>74858</v>
      </c>
      <c r="AG244" s="11">
        <f t="shared" si="326"/>
        <v>-1207</v>
      </c>
      <c r="AH244" s="12">
        <f t="shared" si="327"/>
        <v>-1.5868007625057468E-2</v>
      </c>
      <c r="AI244" s="8"/>
      <c r="AJ244" s="10">
        <f>(AJ242+AJ243)</f>
        <v>74222</v>
      </c>
      <c r="AK244" s="11">
        <f t="shared" si="328"/>
        <v>-636</v>
      </c>
      <c r="AL244" s="12">
        <f t="shared" si="329"/>
        <v>-8.4960859226802521E-3</v>
      </c>
      <c r="AM244" s="8"/>
      <c r="AN244" s="10">
        <f>(AN242+AN243)</f>
        <v>77352</v>
      </c>
      <c r="AO244" s="11">
        <f t="shared" si="330"/>
        <v>3130</v>
      </c>
      <c r="AP244" s="12">
        <f t="shared" si="331"/>
        <v>4.2170784942469952E-2</v>
      </c>
      <c r="AR244" s="10">
        <f>(AR242+AR243)</f>
        <v>81055</v>
      </c>
      <c r="AS244" s="11">
        <f t="shared" si="332"/>
        <v>3703</v>
      </c>
      <c r="AT244" s="12">
        <f t="shared" si="333"/>
        <v>4.7872065363532945E-2</v>
      </c>
      <c r="AV244" s="10">
        <f>(AV242+AV243)</f>
        <v>81055</v>
      </c>
      <c r="AW244" s="11">
        <f t="shared" si="338"/>
        <v>3703</v>
      </c>
      <c r="AX244" s="12">
        <f t="shared" si="339"/>
        <v>4.7872065363532945E-2</v>
      </c>
      <c r="AZ244" s="10">
        <f>(AZ242+AZ243)</f>
        <v>81055</v>
      </c>
      <c r="BA244" s="11">
        <f t="shared" si="283"/>
        <v>3703</v>
      </c>
      <c r="BB244" s="12">
        <f t="shared" si="284"/>
        <v>4.7872065363532945E-2</v>
      </c>
      <c r="BD244" s="10">
        <f>(BD242+BD243)</f>
        <v>81055</v>
      </c>
      <c r="BE244" s="11">
        <f t="shared" si="336"/>
        <v>3703</v>
      </c>
      <c r="BF244" s="12">
        <f t="shared" si="337"/>
        <v>4.7872065363532945E-2</v>
      </c>
      <c r="BH244" s="10">
        <f>(BH242+BH243)</f>
        <v>81055</v>
      </c>
      <c r="BI244" s="11">
        <f t="shared" si="334"/>
        <v>3703</v>
      </c>
      <c r="BJ244" s="12">
        <f t="shared" si="335"/>
        <v>4.7872065363532945E-2</v>
      </c>
    </row>
    <row r="245" spans="1:62" ht="12" customHeight="1" x14ac:dyDescent="0.25">
      <c r="A245" s="1"/>
      <c r="B245" s="61"/>
      <c r="C245" s="1"/>
      <c r="D245" s="7" t="s">
        <v>39</v>
      </c>
      <c r="E245" s="8"/>
      <c r="F245" s="9">
        <f t="shared" si="340"/>
        <v>128572</v>
      </c>
      <c r="G245" s="8"/>
      <c r="H245" s="10">
        <f t="shared" ref="H245:H247" si="355">(H210+H217+H224+H231+H238)</f>
        <v>124379</v>
      </c>
      <c r="I245" s="11">
        <f t="shared" si="314"/>
        <v>-4193</v>
      </c>
      <c r="J245" s="12">
        <f t="shared" si="315"/>
        <v>-3.2612077279656537E-2</v>
      </c>
      <c r="K245" s="8"/>
      <c r="L245" s="10">
        <f t="shared" ref="L245:L247" si="356">(L210+L217+L224+L231+L238)</f>
        <v>125367</v>
      </c>
      <c r="M245" s="11">
        <f t="shared" si="316"/>
        <v>988</v>
      </c>
      <c r="N245" s="12">
        <f t="shared" si="317"/>
        <v>7.9434631248040954E-3</v>
      </c>
      <c r="O245" s="8"/>
      <c r="P245" s="10">
        <f t="shared" ref="P245:P247" si="357">(P210+P217+P224+P231+P238)</f>
        <v>124920</v>
      </c>
      <c r="Q245" s="11">
        <f t="shared" si="318"/>
        <v>-447</v>
      </c>
      <c r="R245" s="12">
        <f t="shared" si="319"/>
        <v>-3.5655315992246805E-3</v>
      </c>
      <c r="S245" s="8"/>
      <c r="T245" s="10">
        <f t="shared" ref="T245:T247" si="358">(T210+T217+T224+T231+T238)</f>
        <v>125453</v>
      </c>
      <c r="U245" s="11">
        <f t="shared" si="320"/>
        <v>533</v>
      </c>
      <c r="V245" s="12">
        <f t="shared" si="321"/>
        <v>4.2667307076529326E-3</v>
      </c>
      <c r="W245" s="8"/>
      <c r="X245" s="10">
        <f t="shared" ref="X245:X247" si="359">(X210+X217+X224+X231+X238)</f>
        <v>121450</v>
      </c>
      <c r="Y245" s="11">
        <f t="shared" si="322"/>
        <v>-4003</v>
      </c>
      <c r="Z245" s="12">
        <f t="shared" si="323"/>
        <v>-3.190836408854314E-2</v>
      </c>
      <c r="AA245" s="8"/>
      <c r="AB245" s="10">
        <f t="shared" ref="AB245:AB247" si="360">(AB210+AB217+AB224+AB231+AB238)</f>
        <v>114531</v>
      </c>
      <c r="AC245" s="11">
        <f t="shared" si="324"/>
        <v>-6919</v>
      </c>
      <c r="AD245" s="12">
        <f t="shared" si="325"/>
        <v>-5.6969946480032951E-2</v>
      </c>
      <c r="AE245" s="8"/>
      <c r="AF245" s="10">
        <f t="shared" ref="AF245:AF247" si="361">(AF210+AF217+AF224+AF231+AF238)</f>
        <v>118771</v>
      </c>
      <c r="AG245" s="11">
        <f t="shared" si="326"/>
        <v>4240</v>
      </c>
      <c r="AH245" s="12">
        <f t="shared" si="327"/>
        <v>3.7020544656031884E-2</v>
      </c>
      <c r="AI245" s="8"/>
      <c r="AJ245" s="10">
        <f t="shared" ref="AJ245:AJ247" si="362">(AJ210+AJ217+AJ224+AJ231+AJ238)</f>
        <v>116678</v>
      </c>
      <c r="AK245" s="11">
        <f t="shared" si="328"/>
        <v>-2093</v>
      </c>
      <c r="AL245" s="12">
        <f t="shared" si="329"/>
        <v>-1.7622146820351792E-2</v>
      </c>
      <c r="AM245" s="8"/>
      <c r="AN245" s="10">
        <f t="shared" ref="AN245:AN247" si="363">(AN210+AN217+AN224+AN231+AN238)</f>
        <v>113498</v>
      </c>
      <c r="AO245" s="11">
        <f t="shared" si="330"/>
        <v>-3180</v>
      </c>
      <c r="AP245" s="12">
        <f t="shared" si="331"/>
        <v>-2.7254495277601598E-2</v>
      </c>
      <c r="AR245" s="10">
        <f t="shared" ref="AR245:AR247" si="364">(AR210+AR217+AR224+AR231+AR238)</f>
        <v>129076</v>
      </c>
      <c r="AS245" s="11">
        <f t="shared" si="332"/>
        <v>15578</v>
      </c>
      <c r="AT245" s="12">
        <f t="shared" si="333"/>
        <v>0.13725351988581291</v>
      </c>
      <c r="AV245" s="10">
        <f t="shared" ref="AV245:AV247" si="365">(AV210+AV217+AV224+AV231+AV238)</f>
        <v>129076</v>
      </c>
      <c r="AW245" s="11">
        <f t="shared" si="338"/>
        <v>15578</v>
      </c>
      <c r="AX245" s="12">
        <f t="shared" si="339"/>
        <v>0.13725351988581291</v>
      </c>
      <c r="AZ245" s="10">
        <f t="shared" ref="AZ245:AZ247" si="366">(AZ210+AZ217+AZ224+AZ231+AZ238)</f>
        <v>129076</v>
      </c>
      <c r="BA245" s="11">
        <f t="shared" si="283"/>
        <v>15578</v>
      </c>
      <c r="BB245" s="12">
        <f t="shared" si="284"/>
        <v>0.13725351988581291</v>
      </c>
      <c r="BD245" s="10">
        <f t="shared" ref="BD245:BD247" si="367">(BD210+BD217+BD224+BD231+BD238)</f>
        <v>129076</v>
      </c>
      <c r="BE245" s="11">
        <f t="shared" si="336"/>
        <v>15578</v>
      </c>
      <c r="BF245" s="12">
        <f t="shared" si="337"/>
        <v>0.13725351988581291</v>
      </c>
      <c r="BH245" s="10">
        <f t="shared" ref="BH245:BH247" si="368">(BH210+BH217+BH224+BH231+BH238)</f>
        <v>129076</v>
      </c>
      <c r="BI245" s="11">
        <f t="shared" si="334"/>
        <v>15578</v>
      </c>
      <c r="BJ245" s="12">
        <f t="shared" si="335"/>
        <v>0.13725351988581291</v>
      </c>
    </row>
    <row r="246" spans="1:62" ht="12" customHeight="1" x14ac:dyDescent="0.25">
      <c r="A246" s="1"/>
      <c r="B246" s="61"/>
      <c r="C246" s="1"/>
      <c r="D246" s="7" t="s">
        <v>40</v>
      </c>
      <c r="E246" s="8"/>
      <c r="F246" s="9">
        <f t="shared" si="340"/>
        <v>141326</v>
      </c>
      <c r="G246" s="8"/>
      <c r="H246" s="10">
        <f t="shared" si="355"/>
        <v>134350</v>
      </c>
      <c r="I246" s="11">
        <f t="shared" si="314"/>
        <v>-6976</v>
      </c>
      <c r="J246" s="12">
        <f t="shared" si="315"/>
        <v>-4.9361051752685237E-2</v>
      </c>
      <c r="K246" s="8"/>
      <c r="L246" s="10">
        <f t="shared" si="356"/>
        <v>137416</v>
      </c>
      <c r="M246" s="11">
        <f t="shared" si="316"/>
        <v>3066</v>
      </c>
      <c r="N246" s="12">
        <f t="shared" si="317"/>
        <v>2.2820989951618964E-2</v>
      </c>
      <c r="O246" s="8"/>
      <c r="P246" s="10">
        <f t="shared" si="357"/>
        <v>130637</v>
      </c>
      <c r="Q246" s="11">
        <f t="shared" si="318"/>
        <v>-6779</v>
      </c>
      <c r="R246" s="12">
        <f t="shared" si="319"/>
        <v>-4.9331955521918824E-2</v>
      </c>
      <c r="S246" s="8"/>
      <c r="T246" s="10">
        <f t="shared" si="358"/>
        <v>126023</v>
      </c>
      <c r="U246" s="11">
        <f t="shared" si="320"/>
        <v>-4614</v>
      </c>
      <c r="V246" s="12">
        <f t="shared" si="321"/>
        <v>-3.5319243399649425E-2</v>
      </c>
      <c r="W246" s="8"/>
      <c r="X246" s="10">
        <f t="shared" si="359"/>
        <v>124459</v>
      </c>
      <c r="Y246" s="11">
        <f t="shared" si="322"/>
        <v>-1564</v>
      </c>
      <c r="Z246" s="12">
        <f t="shared" si="323"/>
        <v>-1.2410433016195488E-2</v>
      </c>
      <c r="AA246" s="8"/>
      <c r="AB246" s="10">
        <f t="shared" si="360"/>
        <v>115222</v>
      </c>
      <c r="AC246" s="11">
        <f t="shared" si="324"/>
        <v>-9237</v>
      </c>
      <c r="AD246" s="12">
        <f t="shared" si="325"/>
        <v>-7.4217212093942608E-2</v>
      </c>
      <c r="AE246" s="8"/>
      <c r="AF246" s="10">
        <f t="shared" si="361"/>
        <v>111764</v>
      </c>
      <c r="AG246" s="11">
        <f t="shared" si="326"/>
        <v>-3458</v>
      </c>
      <c r="AH246" s="12">
        <f t="shared" si="327"/>
        <v>-3.0011629723490252E-2</v>
      </c>
      <c r="AI246" s="8"/>
      <c r="AJ246" s="10">
        <f t="shared" si="362"/>
        <v>108514</v>
      </c>
      <c r="AK246" s="11">
        <f t="shared" si="328"/>
        <v>-3250</v>
      </c>
      <c r="AL246" s="12">
        <f t="shared" si="329"/>
        <v>-2.9079131026090721E-2</v>
      </c>
      <c r="AM246" s="8"/>
      <c r="AN246" s="10">
        <f t="shared" si="363"/>
        <v>108155</v>
      </c>
      <c r="AO246" s="11">
        <f t="shared" si="330"/>
        <v>-359</v>
      </c>
      <c r="AP246" s="12">
        <f t="shared" si="331"/>
        <v>-3.3083288792229437E-3</v>
      </c>
      <c r="AR246" s="10">
        <f t="shared" si="364"/>
        <v>114310</v>
      </c>
      <c r="AS246" s="11">
        <f t="shared" si="332"/>
        <v>6155</v>
      </c>
      <c r="AT246" s="12">
        <f t="shared" si="333"/>
        <v>5.6909065692755778E-2</v>
      </c>
      <c r="AV246" s="10">
        <f t="shared" si="365"/>
        <v>114310</v>
      </c>
      <c r="AW246" s="11">
        <f t="shared" si="338"/>
        <v>6155</v>
      </c>
      <c r="AX246" s="12">
        <f t="shared" si="339"/>
        <v>5.6909065692755778E-2</v>
      </c>
      <c r="AZ246" s="10">
        <f t="shared" si="366"/>
        <v>114310</v>
      </c>
      <c r="BA246" s="11">
        <f t="shared" si="283"/>
        <v>6155</v>
      </c>
      <c r="BB246" s="12">
        <f t="shared" si="284"/>
        <v>5.6909065692755778E-2</v>
      </c>
      <c r="BD246" s="10">
        <f t="shared" si="367"/>
        <v>114310</v>
      </c>
      <c r="BE246" s="11">
        <f t="shared" si="336"/>
        <v>6155</v>
      </c>
      <c r="BF246" s="12">
        <f t="shared" si="337"/>
        <v>5.6909065692755778E-2</v>
      </c>
      <c r="BH246" s="10">
        <f t="shared" si="368"/>
        <v>114310</v>
      </c>
      <c r="BI246" s="11">
        <f t="shared" si="334"/>
        <v>6155</v>
      </c>
      <c r="BJ246" s="12">
        <f t="shared" si="335"/>
        <v>5.6909065692755778E-2</v>
      </c>
    </row>
    <row r="247" spans="1:62" ht="12" customHeight="1" x14ac:dyDescent="0.25">
      <c r="A247" s="1"/>
      <c r="B247" s="61"/>
      <c r="C247" s="1"/>
      <c r="D247" s="7" t="s">
        <v>41</v>
      </c>
      <c r="E247" s="8"/>
      <c r="F247" s="9">
        <f t="shared" si="340"/>
        <v>46832</v>
      </c>
      <c r="G247" s="8"/>
      <c r="H247" s="10">
        <f t="shared" si="355"/>
        <v>44710</v>
      </c>
      <c r="I247" s="11">
        <f t="shared" si="314"/>
        <v>-2122</v>
      </c>
      <c r="J247" s="12">
        <f t="shared" si="315"/>
        <v>-4.5310898530919075E-2</v>
      </c>
      <c r="K247" s="8"/>
      <c r="L247" s="10">
        <f t="shared" si="356"/>
        <v>42113</v>
      </c>
      <c r="M247" s="11">
        <f t="shared" si="316"/>
        <v>-2597</v>
      </c>
      <c r="N247" s="12">
        <f t="shared" si="317"/>
        <v>-5.8085439498993474E-2</v>
      </c>
      <c r="O247" s="8"/>
      <c r="P247" s="10">
        <f t="shared" si="357"/>
        <v>43893</v>
      </c>
      <c r="Q247" s="11">
        <f t="shared" si="318"/>
        <v>1780</v>
      </c>
      <c r="R247" s="12">
        <f t="shared" si="319"/>
        <v>4.2267233395863579E-2</v>
      </c>
      <c r="S247" s="8"/>
      <c r="T247" s="10">
        <f t="shared" si="358"/>
        <v>43073</v>
      </c>
      <c r="U247" s="11">
        <f t="shared" si="320"/>
        <v>-820</v>
      </c>
      <c r="V247" s="12">
        <f t="shared" si="321"/>
        <v>-1.8681794363565984E-2</v>
      </c>
      <c r="W247" s="8"/>
      <c r="X247" s="10">
        <f t="shared" si="359"/>
        <v>42827</v>
      </c>
      <c r="Y247" s="11">
        <f t="shared" si="322"/>
        <v>-246</v>
      </c>
      <c r="Z247" s="12">
        <f t="shared" si="323"/>
        <v>-5.7112344159914175E-3</v>
      </c>
      <c r="AA247" s="8"/>
      <c r="AB247" s="10">
        <f t="shared" si="360"/>
        <v>40305</v>
      </c>
      <c r="AC247" s="11">
        <f t="shared" si="324"/>
        <v>-2522</v>
      </c>
      <c r="AD247" s="12">
        <f t="shared" si="325"/>
        <v>-5.8888084619515779E-2</v>
      </c>
      <c r="AE247" s="8"/>
      <c r="AF247" s="10">
        <f t="shared" si="361"/>
        <v>38996</v>
      </c>
      <c r="AG247" s="11">
        <f t="shared" si="326"/>
        <v>-1309</v>
      </c>
      <c r="AH247" s="12">
        <f t="shared" si="327"/>
        <v>-3.2477360129016253E-2</v>
      </c>
      <c r="AI247" s="8"/>
      <c r="AJ247" s="10">
        <f t="shared" si="362"/>
        <v>37677</v>
      </c>
      <c r="AK247" s="11">
        <f t="shared" si="328"/>
        <v>-1319</v>
      </c>
      <c r="AL247" s="12">
        <f t="shared" si="329"/>
        <v>-3.3823981946866311E-2</v>
      </c>
      <c r="AM247" s="8"/>
      <c r="AN247" s="10">
        <f t="shared" si="363"/>
        <v>37262</v>
      </c>
      <c r="AO247" s="11">
        <f t="shared" si="330"/>
        <v>-415</v>
      </c>
      <c r="AP247" s="12">
        <f t="shared" si="331"/>
        <v>-1.1014677389388772E-2</v>
      </c>
      <c r="AR247" s="10">
        <f t="shared" si="364"/>
        <v>37719</v>
      </c>
      <c r="AS247" s="11">
        <f t="shared" si="332"/>
        <v>457</v>
      </c>
      <c r="AT247" s="12">
        <f t="shared" si="333"/>
        <v>1.2264505394235403E-2</v>
      </c>
      <c r="AV247" s="10">
        <f t="shared" si="365"/>
        <v>37719</v>
      </c>
      <c r="AW247" s="11">
        <f t="shared" si="338"/>
        <v>457</v>
      </c>
      <c r="AX247" s="12">
        <f t="shared" si="339"/>
        <v>1.2264505394235403E-2</v>
      </c>
      <c r="AZ247" s="10">
        <f t="shared" si="366"/>
        <v>37719</v>
      </c>
      <c r="BA247" s="11">
        <f t="shared" si="283"/>
        <v>457</v>
      </c>
      <c r="BB247" s="12">
        <f t="shared" si="284"/>
        <v>1.2264505394235403E-2</v>
      </c>
      <c r="BD247" s="10">
        <f t="shared" si="367"/>
        <v>37719</v>
      </c>
      <c r="BE247" s="11">
        <f t="shared" si="336"/>
        <v>457</v>
      </c>
      <c r="BF247" s="12">
        <f t="shared" si="337"/>
        <v>1.2264505394235403E-2</v>
      </c>
      <c r="BH247" s="10">
        <f t="shared" si="368"/>
        <v>37719</v>
      </c>
      <c r="BI247" s="11">
        <f t="shared" si="334"/>
        <v>457</v>
      </c>
      <c r="BJ247" s="12">
        <f t="shared" si="335"/>
        <v>1.2264505394235403E-2</v>
      </c>
    </row>
    <row r="248" spans="1:62" ht="12" customHeight="1" x14ac:dyDescent="0.25">
      <c r="A248" s="1"/>
      <c r="B248" s="62"/>
      <c r="C248" s="1"/>
      <c r="D248" s="13" t="s">
        <v>27</v>
      </c>
      <c r="E248" s="8"/>
      <c r="F248" s="14">
        <f>(F244+F245+F246+F247)</f>
        <v>403492</v>
      </c>
      <c r="G248" s="8"/>
      <c r="H248" s="15">
        <f>(H244+H245+H246+H247)</f>
        <v>386699</v>
      </c>
      <c r="I248" s="16">
        <f t="shared" si="314"/>
        <v>-16793</v>
      </c>
      <c r="J248" s="17">
        <f t="shared" si="315"/>
        <v>-4.161916469223681E-2</v>
      </c>
      <c r="K248" s="8"/>
      <c r="L248" s="15">
        <f>(L244+L245+L246+L247)</f>
        <v>385525</v>
      </c>
      <c r="M248" s="16">
        <f t="shared" si="316"/>
        <v>-1174</v>
      </c>
      <c r="N248" s="17">
        <f t="shared" si="317"/>
        <v>-3.0359530280658076E-3</v>
      </c>
      <c r="O248" s="8"/>
      <c r="P248" s="15">
        <f>(P244+P245+P246+P247)</f>
        <v>378423</v>
      </c>
      <c r="Q248" s="16">
        <f t="shared" si="318"/>
        <v>-7102</v>
      </c>
      <c r="R248" s="17">
        <f t="shared" si="319"/>
        <v>-1.842163283833731E-2</v>
      </c>
      <c r="S248" s="8"/>
      <c r="T248" s="15">
        <f>(T244+T245+T246+T247)</f>
        <v>370048</v>
      </c>
      <c r="U248" s="16">
        <f t="shared" si="320"/>
        <v>-8375</v>
      </c>
      <c r="V248" s="17">
        <f t="shared" si="321"/>
        <v>-2.2131318656635535E-2</v>
      </c>
      <c r="W248" s="8"/>
      <c r="X248" s="15">
        <f>(X244+X245+X246+X247)</f>
        <v>364444</v>
      </c>
      <c r="Y248" s="16">
        <f t="shared" si="322"/>
        <v>-5604</v>
      </c>
      <c r="Z248" s="17">
        <f t="shared" si="323"/>
        <v>-1.5143981321342093E-2</v>
      </c>
      <c r="AA248" s="8"/>
      <c r="AB248" s="15">
        <f>(AB244+AB245+AB246+AB247)</f>
        <v>346123</v>
      </c>
      <c r="AC248" s="16">
        <f t="shared" si="324"/>
        <v>-18321</v>
      </c>
      <c r="AD248" s="17">
        <f t="shared" si="325"/>
        <v>-5.0271097891582794E-2</v>
      </c>
      <c r="AE248" s="8"/>
      <c r="AF248" s="15">
        <f>(AF244+AF245+AF246+AF247)</f>
        <v>344389</v>
      </c>
      <c r="AG248" s="16">
        <f t="shared" si="326"/>
        <v>-1734</v>
      </c>
      <c r="AH248" s="17">
        <f t="shared" si="327"/>
        <v>-5.0097797603742E-3</v>
      </c>
      <c r="AI248" s="8"/>
      <c r="AJ248" s="15">
        <f>(AJ244+AJ245+AJ246+AJ247)</f>
        <v>337091</v>
      </c>
      <c r="AK248" s="16">
        <f t="shared" si="328"/>
        <v>-7298</v>
      </c>
      <c r="AL248" s="17">
        <f t="shared" si="329"/>
        <v>-2.1191153027535714E-2</v>
      </c>
      <c r="AM248" s="8"/>
      <c r="AN248" s="15">
        <f>(AN244+AN245+AN246+AN247)</f>
        <v>336267</v>
      </c>
      <c r="AO248" s="16">
        <f t="shared" si="330"/>
        <v>-824</v>
      </c>
      <c r="AP248" s="17">
        <f t="shared" si="331"/>
        <v>-2.4444437852093603E-3</v>
      </c>
      <c r="AR248" s="15">
        <f>(AR244+AR245+AR246+AR247)</f>
        <v>362160</v>
      </c>
      <c r="AS248" s="16">
        <f t="shared" si="332"/>
        <v>25893</v>
      </c>
      <c r="AT248" s="17">
        <f t="shared" si="333"/>
        <v>7.7001311457859378E-2</v>
      </c>
      <c r="AV248" s="15">
        <f>(AV244+AV245+AV246+AV247)</f>
        <v>362160</v>
      </c>
      <c r="AW248" s="16">
        <f t="shared" si="338"/>
        <v>25893</v>
      </c>
      <c r="AX248" s="17">
        <f t="shared" si="339"/>
        <v>7.7001311457859378E-2</v>
      </c>
      <c r="AZ248" s="15">
        <f>(AZ244+AZ245+AZ246+AZ247)</f>
        <v>362160</v>
      </c>
      <c r="BA248" s="16">
        <f t="shared" si="283"/>
        <v>25893</v>
      </c>
      <c r="BB248" s="17">
        <f t="shared" si="284"/>
        <v>7.7001311457859378E-2</v>
      </c>
      <c r="BD248" s="15">
        <f>(BD244+BD245+BD246+BD247)</f>
        <v>362160</v>
      </c>
      <c r="BE248" s="16">
        <f t="shared" si="336"/>
        <v>25893</v>
      </c>
      <c r="BF248" s="17">
        <f t="shared" si="337"/>
        <v>7.7001311457859378E-2</v>
      </c>
      <c r="BH248" s="15">
        <f>(BH244+BH245+BH246+BH247)</f>
        <v>362160</v>
      </c>
      <c r="BI248" s="16">
        <f t="shared" si="334"/>
        <v>25893</v>
      </c>
      <c r="BJ248" s="17">
        <f t="shared" si="335"/>
        <v>7.7001311457859378E-2</v>
      </c>
    </row>
    <row r="249" spans="1:62" ht="5.45" customHeight="1" x14ac:dyDescent="0.25">
      <c r="A249" s="1"/>
      <c r="B249" s="5"/>
      <c r="C249" s="1"/>
      <c r="D249" s="1"/>
      <c r="E249" s="6"/>
      <c r="F249" s="6"/>
      <c r="G249" s="6"/>
      <c r="H249" s="6"/>
      <c r="I249" s="24"/>
      <c r="J249" s="6"/>
      <c r="K249" s="6"/>
      <c r="L249" s="6"/>
      <c r="M249" s="24"/>
      <c r="N249" s="6"/>
      <c r="O249" s="6"/>
      <c r="P249" s="6"/>
      <c r="Q249" s="24"/>
      <c r="R249" s="6"/>
      <c r="S249" s="6"/>
      <c r="T249" s="6"/>
      <c r="U249" s="24"/>
      <c r="V249" s="6"/>
      <c r="W249" s="6"/>
      <c r="X249" s="6"/>
      <c r="Y249" s="24"/>
      <c r="Z249" s="6"/>
      <c r="AA249" s="6"/>
      <c r="AB249" s="6"/>
      <c r="AC249" s="24"/>
      <c r="AD249" s="6"/>
      <c r="AE249" s="6"/>
      <c r="AF249" s="6"/>
      <c r="AG249" s="24"/>
      <c r="AH249" s="6"/>
      <c r="AI249" s="6"/>
      <c r="AJ249" s="6"/>
      <c r="AK249" s="24"/>
      <c r="AL249" s="6"/>
      <c r="AM249" s="6"/>
      <c r="AN249" s="6"/>
      <c r="AO249" s="24"/>
      <c r="AP249" s="6"/>
      <c r="AR249" s="6"/>
      <c r="AS249" s="24"/>
      <c r="AT249" s="6"/>
      <c r="AV249" s="6"/>
      <c r="AW249" s="24"/>
      <c r="AX249" s="6"/>
      <c r="AZ249" s="6"/>
      <c r="BA249" s="24"/>
      <c r="BB249" s="6"/>
      <c r="BD249" s="6"/>
      <c r="BE249" s="24"/>
      <c r="BF249" s="6"/>
      <c r="BH249" s="6"/>
      <c r="BI249" s="24"/>
      <c r="BJ249" s="6"/>
    </row>
    <row r="250" spans="1:62" ht="12" customHeight="1" x14ac:dyDescent="0.25">
      <c r="A250" s="1"/>
      <c r="B250" s="58" t="s">
        <v>30</v>
      </c>
      <c r="C250" s="1"/>
      <c r="D250" s="7" t="s">
        <v>36</v>
      </c>
      <c r="E250" s="8"/>
      <c r="F250" s="9">
        <v>7864</v>
      </c>
      <c r="G250" s="8"/>
      <c r="H250" s="10">
        <v>7995</v>
      </c>
      <c r="I250" s="11">
        <f t="shared" ref="I250:I291" si="369">(H250-F250)</f>
        <v>131</v>
      </c>
      <c r="J250" s="12">
        <f t="shared" ref="J250:J291" si="370">(H250/F250)-1</f>
        <v>1.6658189216683716E-2</v>
      </c>
      <c r="K250" s="8"/>
      <c r="L250" s="10">
        <v>7494</v>
      </c>
      <c r="M250" s="11">
        <f t="shared" ref="M250:M291" si="371">(L250-H250)</f>
        <v>-501</v>
      </c>
      <c r="N250" s="12">
        <f t="shared" ref="N250:N291" si="372">(L250/H250)-1</f>
        <v>-6.2664165103189506E-2</v>
      </c>
      <c r="O250" s="8"/>
      <c r="P250" s="10">
        <v>7302</v>
      </c>
      <c r="Q250" s="11">
        <f t="shared" ref="Q250:Q291" si="373">(P250-L250)</f>
        <v>-192</v>
      </c>
      <c r="R250" s="12">
        <f t="shared" ref="R250:R291" si="374">(P250/L250)-1</f>
        <v>-2.562049639711772E-2</v>
      </c>
      <c r="S250" s="8"/>
      <c r="T250" s="10">
        <v>6970.1299999999992</v>
      </c>
      <c r="U250" s="11">
        <f t="shared" ref="U250:U291" si="375">(T250-P250)</f>
        <v>-331.8700000000008</v>
      </c>
      <c r="V250" s="12">
        <f t="shared" ref="V250:V291" si="376">(T250/P250)-1</f>
        <v>-4.544919200219133E-2</v>
      </c>
      <c r="W250" s="8"/>
      <c r="X250" s="42">
        <v>7450.0256345112994</v>
      </c>
      <c r="Y250" s="11">
        <f t="shared" ref="Y250:Y291" si="377">(X250-T250)</f>
        <v>479.89563451130016</v>
      </c>
      <c r="Z250" s="12">
        <f t="shared" ref="Z250:Z291" si="378">(X250/T250)-1</f>
        <v>6.8850313338675306E-2</v>
      </c>
      <c r="AA250" s="8"/>
      <c r="AB250" s="42">
        <v>6619.6399999999967</v>
      </c>
      <c r="AC250" s="11">
        <f t="shared" ref="AC250:AC291" si="379">(AB250-X250)</f>
        <v>-830.38563451130267</v>
      </c>
      <c r="AD250" s="12">
        <f t="shared" ref="AD250:AD291" si="380">(AB250/X250)-1</f>
        <v>-0.11146077547232136</v>
      </c>
      <c r="AE250" s="8"/>
      <c r="AF250" s="42">
        <v>6890.77</v>
      </c>
      <c r="AG250" s="11">
        <f t="shared" ref="AG250:AG291" si="381">(AF250-AB250)</f>
        <v>271.13000000000375</v>
      </c>
      <c r="AH250" s="12">
        <f t="shared" ref="AH250:AH291" si="382">(AF250/AB250)-1</f>
        <v>4.0958420699615639E-2</v>
      </c>
      <c r="AI250" s="8"/>
      <c r="AJ250" s="42">
        <v>6503.9100000000035</v>
      </c>
      <c r="AK250" s="11">
        <f t="shared" ref="AK250:AK291" si="383">(AJ250-AF250)</f>
        <v>-386.85999999999694</v>
      </c>
      <c r="AL250" s="12">
        <f t="shared" ref="AL250:AL291" si="384">(AJ250/AF250)-1</f>
        <v>-5.6141766449902875E-2</v>
      </c>
      <c r="AM250" s="8"/>
      <c r="AN250" s="42">
        <v>6872.89</v>
      </c>
      <c r="AO250" s="11">
        <f t="shared" ref="AO250:AO291" si="385">(AN250-AJ250)</f>
        <v>368.97999999999683</v>
      </c>
      <c r="AP250" s="12">
        <f t="shared" ref="AP250:AP291" si="386">(AN250/AJ250)-1</f>
        <v>5.6732027349701397E-2</v>
      </c>
      <c r="AR250" s="42">
        <v>6695.5400000000018</v>
      </c>
      <c r="AS250" s="11">
        <f t="shared" ref="AS250:AS291" si="387">(AR250-AN250)</f>
        <v>-177.34999999999854</v>
      </c>
      <c r="AT250" s="12">
        <f t="shared" ref="AT250:AT291" si="388">(AR250/AN250)-1</f>
        <v>-2.5804283205463574E-2</v>
      </c>
      <c r="AV250" s="42">
        <v>6695.5400000000018</v>
      </c>
      <c r="AW250" s="11">
        <f t="shared" si="338"/>
        <v>-177.34999999999854</v>
      </c>
      <c r="AX250" s="12">
        <f t="shared" si="339"/>
        <v>-2.5804283205463574E-2</v>
      </c>
      <c r="AZ250" s="42">
        <v>6695.5400000000018</v>
      </c>
      <c r="BA250" s="11">
        <f t="shared" si="283"/>
        <v>-177.34999999999854</v>
      </c>
      <c r="BB250" s="12">
        <f t="shared" si="284"/>
        <v>-2.5804283205463574E-2</v>
      </c>
      <c r="BD250" s="42">
        <v>6695.5400000000018</v>
      </c>
      <c r="BE250" s="11">
        <f t="shared" si="336"/>
        <v>-177.34999999999854</v>
      </c>
      <c r="BF250" s="12">
        <f t="shared" si="337"/>
        <v>-2.5804283205463574E-2</v>
      </c>
      <c r="BH250" s="42">
        <v>6695.5400000000018</v>
      </c>
      <c r="BI250" s="11">
        <f>(BH250-AN250)</f>
        <v>-177.34999999999854</v>
      </c>
      <c r="BJ250" s="12">
        <f>(BH250/AN250)-1</f>
        <v>-2.5804283205463574E-2</v>
      </c>
    </row>
    <row r="251" spans="1:62" ht="12" customHeight="1" x14ac:dyDescent="0.25">
      <c r="A251" s="1"/>
      <c r="B251" s="61"/>
      <c r="C251" s="1"/>
      <c r="D251" s="7" t="s">
        <v>37</v>
      </c>
      <c r="E251" s="8"/>
      <c r="F251" s="9">
        <v>1970</v>
      </c>
      <c r="G251" s="8"/>
      <c r="H251" s="10">
        <v>2025</v>
      </c>
      <c r="I251" s="11">
        <f t="shared" si="369"/>
        <v>55</v>
      </c>
      <c r="J251" s="12">
        <f t="shared" si="370"/>
        <v>2.7918781725888353E-2</v>
      </c>
      <c r="K251" s="8"/>
      <c r="L251" s="10">
        <v>1910</v>
      </c>
      <c r="M251" s="11">
        <f t="shared" si="371"/>
        <v>-115</v>
      </c>
      <c r="N251" s="12">
        <f t="shared" si="372"/>
        <v>-5.6790123456790131E-2</v>
      </c>
      <c r="O251" s="8"/>
      <c r="P251" s="10">
        <v>2014</v>
      </c>
      <c r="Q251" s="11">
        <f t="shared" si="373"/>
        <v>104</v>
      </c>
      <c r="R251" s="12">
        <f t="shared" si="374"/>
        <v>5.4450261780104814E-2</v>
      </c>
      <c r="S251" s="8"/>
      <c r="T251" s="10">
        <v>2028.87</v>
      </c>
      <c r="U251" s="11">
        <f t="shared" si="375"/>
        <v>14.869999999999891</v>
      </c>
      <c r="V251" s="12">
        <f t="shared" si="376"/>
        <v>7.3833167825223533E-3</v>
      </c>
      <c r="W251" s="8"/>
      <c r="X251" s="42">
        <v>1947.3149789784738</v>
      </c>
      <c r="Y251" s="11">
        <f t="shared" si="377"/>
        <v>-81.555021021526045</v>
      </c>
      <c r="Z251" s="12">
        <f t="shared" si="378"/>
        <v>-4.0197263019082552E-2</v>
      </c>
      <c r="AA251" s="8"/>
      <c r="AB251" s="42">
        <v>2088.0899999999997</v>
      </c>
      <c r="AC251" s="11">
        <f t="shared" si="379"/>
        <v>140.77502102152584</v>
      </c>
      <c r="AD251" s="12">
        <f t="shared" si="380"/>
        <v>7.2291859581634643E-2</v>
      </c>
      <c r="AE251" s="8"/>
      <c r="AF251" s="42">
        <v>1887.2299999999996</v>
      </c>
      <c r="AG251" s="11">
        <f t="shared" si="381"/>
        <v>-200.86000000000013</v>
      </c>
      <c r="AH251" s="12">
        <f t="shared" si="382"/>
        <v>-9.6193171750259876E-2</v>
      </c>
      <c r="AI251" s="8"/>
      <c r="AJ251" s="42">
        <v>2191.8099999999995</v>
      </c>
      <c r="AK251" s="11">
        <f t="shared" si="383"/>
        <v>304.57999999999993</v>
      </c>
      <c r="AL251" s="12">
        <f t="shared" si="384"/>
        <v>0.16138997366510699</v>
      </c>
      <c r="AM251" s="8"/>
      <c r="AN251" s="42">
        <v>2146.81</v>
      </c>
      <c r="AO251" s="11">
        <f t="shared" si="385"/>
        <v>-44.999999999999545</v>
      </c>
      <c r="AP251" s="12">
        <f t="shared" si="386"/>
        <v>-2.0530976681372715E-2</v>
      </c>
      <c r="AR251" s="42">
        <v>3098.88</v>
      </c>
      <c r="AS251" s="11">
        <f t="shared" si="387"/>
        <v>952.07000000000016</v>
      </c>
      <c r="AT251" s="12">
        <f t="shared" si="388"/>
        <v>0.44348125823896867</v>
      </c>
      <c r="AV251" s="42">
        <v>3098.88</v>
      </c>
      <c r="AW251" s="11">
        <f t="shared" si="338"/>
        <v>952.07000000000016</v>
      </c>
      <c r="AX251" s="12">
        <f t="shared" si="339"/>
        <v>0.44348125823896867</v>
      </c>
      <c r="AZ251" s="42">
        <v>3098.88</v>
      </c>
      <c r="BA251" s="11">
        <f t="shared" si="283"/>
        <v>952.07000000000016</v>
      </c>
      <c r="BB251" s="12">
        <f t="shared" si="284"/>
        <v>0.44348125823896867</v>
      </c>
      <c r="BD251" s="42">
        <v>3098.88</v>
      </c>
      <c r="BE251" s="11">
        <f t="shared" si="336"/>
        <v>952.07000000000016</v>
      </c>
      <c r="BF251" s="12">
        <f t="shared" si="337"/>
        <v>0.44348125823896867</v>
      </c>
      <c r="BH251" s="42">
        <v>3098.88</v>
      </c>
      <c r="BI251" s="11">
        <f t="shared" ref="BI251:BI291" si="389">(BH251-AN251)</f>
        <v>952.07000000000016</v>
      </c>
      <c r="BJ251" s="12">
        <f t="shared" ref="BJ251:BJ291" si="390">(BH251/AN251)-1</f>
        <v>0.44348125823896867</v>
      </c>
    </row>
    <row r="252" spans="1:62" ht="12" customHeight="1" x14ac:dyDescent="0.25">
      <c r="A252" s="1"/>
      <c r="B252" s="61"/>
      <c r="C252" s="1"/>
      <c r="D252" s="7" t="s">
        <v>38</v>
      </c>
      <c r="E252" s="8"/>
      <c r="F252" s="9">
        <f>(F250+F251)</f>
        <v>9834</v>
      </c>
      <c r="G252" s="8"/>
      <c r="H252" s="10">
        <f>(H250+H251)</f>
        <v>10020</v>
      </c>
      <c r="I252" s="11">
        <f t="shared" si="369"/>
        <v>186</v>
      </c>
      <c r="J252" s="12">
        <f t="shared" si="370"/>
        <v>1.8913971934106266E-2</v>
      </c>
      <c r="K252" s="8"/>
      <c r="L252" s="10">
        <f>(L250+L251)</f>
        <v>9404</v>
      </c>
      <c r="M252" s="11">
        <f t="shared" si="371"/>
        <v>-616</v>
      </c>
      <c r="N252" s="12">
        <f t="shared" si="372"/>
        <v>-6.1477045908183592E-2</v>
      </c>
      <c r="O252" s="8"/>
      <c r="P252" s="10">
        <f>(P250+P251)</f>
        <v>9316</v>
      </c>
      <c r="Q252" s="11">
        <f t="shared" si="373"/>
        <v>-88</v>
      </c>
      <c r="R252" s="12">
        <f t="shared" si="374"/>
        <v>-9.3577201190983006E-3</v>
      </c>
      <c r="S252" s="8"/>
      <c r="T252" s="10">
        <f>(T250+T251)</f>
        <v>8999</v>
      </c>
      <c r="U252" s="11">
        <f t="shared" si="375"/>
        <v>-317</v>
      </c>
      <c r="V252" s="12">
        <f t="shared" si="376"/>
        <v>-3.4027479604980648E-2</v>
      </c>
      <c r="W252" s="8"/>
      <c r="X252" s="10">
        <f>(X250+X251)</f>
        <v>9397.3406134897741</v>
      </c>
      <c r="Y252" s="11">
        <f t="shared" si="377"/>
        <v>398.34061348977411</v>
      </c>
      <c r="Z252" s="12">
        <f t="shared" si="378"/>
        <v>4.4264986497363434E-2</v>
      </c>
      <c r="AA252" s="8"/>
      <c r="AB252" s="10">
        <f>(AB250+AB251)</f>
        <v>8707.7299999999959</v>
      </c>
      <c r="AC252" s="11">
        <f t="shared" si="379"/>
        <v>-689.61061348977819</v>
      </c>
      <c r="AD252" s="12">
        <f t="shared" si="380"/>
        <v>-7.3383592428250433E-2</v>
      </c>
      <c r="AE252" s="8"/>
      <c r="AF252" s="42">
        <f>(AF250+AF251)</f>
        <v>8778</v>
      </c>
      <c r="AG252" s="11">
        <f t="shared" si="381"/>
        <v>70.270000000004075</v>
      </c>
      <c r="AH252" s="12">
        <f t="shared" si="382"/>
        <v>8.0698413937965174E-3</v>
      </c>
      <c r="AI252" s="8"/>
      <c r="AJ252" s="42">
        <f>(AJ250+AJ251)</f>
        <v>8695.720000000003</v>
      </c>
      <c r="AK252" s="11">
        <f t="shared" si="383"/>
        <v>-82.279999999997017</v>
      </c>
      <c r="AL252" s="12">
        <f t="shared" si="384"/>
        <v>-9.3734335839595895E-3</v>
      </c>
      <c r="AM252" s="8"/>
      <c r="AN252" s="42">
        <f>(AN250+AN251)</f>
        <v>9019.7000000000007</v>
      </c>
      <c r="AO252" s="11">
        <f t="shared" si="385"/>
        <v>323.97999999999774</v>
      </c>
      <c r="AP252" s="12">
        <f t="shared" si="386"/>
        <v>3.7257409392206453E-2</v>
      </c>
      <c r="AR252" s="42">
        <f>(AR250+AR251)</f>
        <v>9794.4200000000019</v>
      </c>
      <c r="AS252" s="11">
        <f t="shared" si="387"/>
        <v>774.72000000000116</v>
      </c>
      <c r="AT252" s="12">
        <f t="shared" si="388"/>
        <v>8.5891991973125581E-2</v>
      </c>
      <c r="AV252" s="42">
        <f>(AV250+AV251)</f>
        <v>9794.4200000000019</v>
      </c>
      <c r="AW252" s="11">
        <f t="shared" si="338"/>
        <v>774.72000000000116</v>
      </c>
      <c r="AX252" s="12">
        <f t="shared" si="339"/>
        <v>8.5891991973125581E-2</v>
      </c>
      <c r="AZ252" s="42">
        <f>(AZ250+AZ251)</f>
        <v>9794.4200000000019</v>
      </c>
      <c r="BA252" s="11">
        <f t="shared" si="283"/>
        <v>774.72000000000116</v>
      </c>
      <c r="BB252" s="12">
        <f t="shared" si="284"/>
        <v>8.5891991973125581E-2</v>
      </c>
      <c r="BD252" s="42">
        <f>(BD250+BD251)</f>
        <v>9794.4200000000019</v>
      </c>
      <c r="BE252" s="11">
        <f t="shared" si="336"/>
        <v>774.72000000000116</v>
      </c>
      <c r="BF252" s="12">
        <f t="shared" si="337"/>
        <v>8.5891991973125581E-2</v>
      </c>
      <c r="BH252" s="42">
        <f>(BH250+BH251)</f>
        <v>9794.4200000000019</v>
      </c>
      <c r="BI252" s="11">
        <f t="shared" si="389"/>
        <v>774.72000000000116</v>
      </c>
      <c r="BJ252" s="12">
        <f t="shared" si="390"/>
        <v>8.5891991973125581E-2</v>
      </c>
    </row>
    <row r="253" spans="1:62" ht="12" customHeight="1" x14ac:dyDescent="0.25">
      <c r="A253" s="1"/>
      <c r="B253" s="61"/>
      <c r="C253" s="1"/>
      <c r="D253" s="7" t="s">
        <v>39</v>
      </c>
      <c r="E253" s="8"/>
      <c r="F253" s="9">
        <v>10567</v>
      </c>
      <c r="G253" s="8"/>
      <c r="H253" s="10">
        <v>11824</v>
      </c>
      <c r="I253" s="11">
        <f t="shared" si="369"/>
        <v>1257</v>
      </c>
      <c r="J253" s="12">
        <f t="shared" si="370"/>
        <v>0.11895523800511021</v>
      </c>
      <c r="K253" s="8"/>
      <c r="L253" s="10">
        <v>12398</v>
      </c>
      <c r="M253" s="11">
        <f t="shared" si="371"/>
        <v>574</v>
      </c>
      <c r="N253" s="12">
        <f t="shared" si="372"/>
        <v>4.854533152909335E-2</v>
      </c>
      <c r="O253" s="8"/>
      <c r="P253" s="10">
        <v>12120</v>
      </c>
      <c r="Q253" s="11">
        <f t="shared" si="373"/>
        <v>-278</v>
      </c>
      <c r="R253" s="12">
        <f t="shared" si="374"/>
        <v>-2.2422971447007556E-2</v>
      </c>
      <c r="S253" s="8"/>
      <c r="T253" s="10">
        <v>12987.220000000003</v>
      </c>
      <c r="U253" s="11">
        <f t="shared" si="375"/>
        <v>867.22000000000298</v>
      </c>
      <c r="V253" s="12">
        <f t="shared" si="376"/>
        <v>7.155280528052832E-2</v>
      </c>
      <c r="W253" s="8"/>
      <c r="X253" s="42">
        <v>12548.983524238442</v>
      </c>
      <c r="Y253" s="11">
        <f t="shared" si="377"/>
        <v>-438.23647576156145</v>
      </c>
      <c r="Z253" s="12">
        <f t="shared" si="378"/>
        <v>-3.3743670759528333E-2</v>
      </c>
      <c r="AA253" s="8"/>
      <c r="AB253" s="42">
        <v>13006.929999999995</v>
      </c>
      <c r="AC253" s="11">
        <f t="shared" si="379"/>
        <v>457.9464757615533</v>
      </c>
      <c r="AD253" s="12">
        <f t="shared" si="380"/>
        <v>3.649271471884763E-2</v>
      </c>
      <c r="AE253" s="8"/>
      <c r="AF253" s="42">
        <v>12907.94</v>
      </c>
      <c r="AG253" s="11">
        <f t="shared" si="381"/>
        <v>-98.989999999994325</v>
      </c>
      <c r="AH253" s="12">
        <f t="shared" si="382"/>
        <v>-7.6105583715753156E-3</v>
      </c>
      <c r="AI253" s="8"/>
      <c r="AJ253" s="42">
        <v>13535.279999999997</v>
      </c>
      <c r="AK253" s="11">
        <f t="shared" si="383"/>
        <v>627.33999999999651</v>
      </c>
      <c r="AL253" s="12">
        <f t="shared" si="384"/>
        <v>4.860109359045639E-2</v>
      </c>
      <c r="AM253" s="8"/>
      <c r="AN253" s="42">
        <v>12164.099999999999</v>
      </c>
      <c r="AO253" s="11">
        <f t="shared" si="385"/>
        <v>-1371.1799999999985</v>
      </c>
      <c r="AP253" s="12">
        <f t="shared" si="386"/>
        <v>-0.10130414738372595</v>
      </c>
      <c r="AR253" s="42">
        <v>15002.13</v>
      </c>
      <c r="AS253" s="11">
        <f t="shared" si="387"/>
        <v>2838.0300000000007</v>
      </c>
      <c r="AT253" s="12">
        <f t="shared" si="388"/>
        <v>0.2333119589612056</v>
      </c>
      <c r="AV253" s="42">
        <v>15002.13</v>
      </c>
      <c r="AW253" s="11">
        <f t="shared" si="338"/>
        <v>2838.0300000000007</v>
      </c>
      <c r="AX253" s="12">
        <f t="shared" si="339"/>
        <v>0.2333119589612056</v>
      </c>
      <c r="AZ253" s="42">
        <v>15002.13</v>
      </c>
      <c r="BA253" s="11">
        <f t="shared" si="283"/>
        <v>2838.0300000000007</v>
      </c>
      <c r="BB253" s="12">
        <f t="shared" si="284"/>
        <v>0.2333119589612056</v>
      </c>
      <c r="BD253" s="42">
        <v>15002.13</v>
      </c>
      <c r="BE253" s="11">
        <f t="shared" si="336"/>
        <v>2838.0300000000007</v>
      </c>
      <c r="BF253" s="12">
        <f t="shared" si="337"/>
        <v>0.2333119589612056</v>
      </c>
      <c r="BH253" s="42">
        <v>15002.13</v>
      </c>
      <c r="BI253" s="11">
        <f t="shared" si="389"/>
        <v>2838.0300000000007</v>
      </c>
      <c r="BJ253" s="12">
        <f t="shared" si="390"/>
        <v>0.2333119589612056</v>
      </c>
    </row>
    <row r="254" spans="1:62" ht="12" customHeight="1" x14ac:dyDescent="0.25">
      <c r="A254" s="1"/>
      <c r="B254" s="61"/>
      <c r="C254" s="1"/>
      <c r="D254" s="7" t="s">
        <v>40</v>
      </c>
      <c r="E254" s="8"/>
      <c r="F254" s="9">
        <v>13713</v>
      </c>
      <c r="G254" s="8"/>
      <c r="H254" s="10">
        <v>13975</v>
      </c>
      <c r="I254" s="11">
        <f t="shared" si="369"/>
        <v>262</v>
      </c>
      <c r="J254" s="12">
        <f t="shared" si="370"/>
        <v>1.9105957850215072E-2</v>
      </c>
      <c r="K254" s="8"/>
      <c r="L254" s="10">
        <v>14317</v>
      </c>
      <c r="M254" s="11">
        <f t="shared" si="371"/>
        <v>342</v>
      </c>
      <c r="N254" s="12">
        <f t="shared" si="372"/>
        <v>2.4472271914132371E-2</v>
      </c>
      <c r="O254" s="8"/>
      <c r="P254" s="10">
        <v>14055</v>
      </c>
      <c r="Q254" s="11">
        <f t="shared" si="373"/>
        <v>-262</v>
      </c>
      <c r="R254" s="12">
        <f t="shared" si="374"/>
        <v>-1.8299923168261456E-2</v>
      </c>
      <c r="S254" s="8"/>
      <c r="T254" s="10">
        <v>14391.250000000002</v>
      </c>
      <c r="U254" s="11">
        <f t="shared" si="375"/>
        <v>336.25000000000182</v>
      </c>
      <c r="V254" s="12">
        <f t="shared" si="376"/>
        <v>2.3923870508715916E-2</v>
      </c>
      <c r="W254" s="8"/>
      <c r="X254" s="42">
        <v>13912.92115173063</v>
      </c>
      <c r="Y254" s="11">
        <f t="shared" si="377"/>
        <v>-478.32884826937152</v>
      </c>
      <c r="Z254" s="12">
        <f t="shared" si="378"/>
        <v>-3.3237477513723412E-2</v>
      </c>
      <c r="AA254" s="8"/>
      <c r="AB254" s="42">
        <v>13636.759999999995</v>
      </c>
      <c r="AC254" s="11">
        <f t="shared" si="379"/>
        <v>-276.16115173063554</v>
      </c>
      <c r="AD254" s="12">
        <f t="shared" si="380"/>
        <v>-1.9849257299663803E-2</v>
      </c>
      <c r="AE254" s="8"/>
      <c r="AF254" s="42">
        <v>13427.59</v>
      </c>
      <c r="AG254" s="11">
        <f t="shared" si="381"/>
        <v>-209.16999999999462</v>
      </c>
      <c r="AH254" s="12">
        <f t="shared" si="382"/>
        <v>-1.5338687488816616E-2</v>
      </c>
      <c r="AI254" s="8"/>
      <c r="AJ254" s="42">
        <v>12926.929999999995</v>
      </c>
      <c r="AK254" s="11">
        <f t="shared" si="383"/>
        <v>-500.66000000000531</v>
      </c>
      <c r="AL254" s="12">
        <f t="shared" si="384"/>
        <v>-3.728591653453861E-2</v>
      </c>
      <c r="AM254" s="8"/>
      <c r="AN254" s="42">
        <v>12734.31</v>
      </c>
      <c r="AO254" s="11">
        <f t="shared" si="385"/>
        <v>-192.61999999999534</v>
      </c>
      <c r="AP254" s="12">
        <f t="shared" si="386"/>
        <v>-1.4900676340012353E-2</v>
      </c>
      <c r="AR254" s="42">
        <v>13818.659999999998</v>
      </c>
      <c r="AS254" s="11">
        <f t="shared" si="387"/>
        <v>1084.3499999999985</v>
      </c>
      <c r="AT254" s="12">
        <f t="shared" si="388"/>
        <v>8.5151845683040461E-2</v>
      </c>
      <c r="AV254" s="42">
        <v>13818.659999999998</v>
      </c>
      <c r="AW254" s="11">
        <f t="shared" si="338"/>
        <v>1084.3499999999985</v>
      </c>
      <c r="AX254" s="12">
        <f t="shared" si="339"/>
        <v>8.5151845683040461E-2</v>
      </c>
      <c r="AZ254" s="42">
        <v>13818.659999999998</v>
      </c>
      <c r="BA254" s="11">
        <f t="shared" si="283"/>
        <v>1084.3499999999985</v>
      </c>
      <c r="BB254" s="12">
        <f t="shared" si="284"/>
        <v>8.5151845683040461E-2</v>
      </c>
      <c r="BD254" s="42">
        <v>13818.659999999998</v>
      </c>
      <c r="BE254" s="11">
        <f t="shared" si="336"/>
        <v>1084.3499999999985</v>
      </c>
      <c r="BF254" s="12">
        <f t="shared" si="337"/>
        <v>8.5151845683040461E-2</v>
      </c>
      <c r="BH254" s="42">
        <v>13818.659999999998</v>
      </c>
      <c r="BI254" s="11">
        <f t="shared" si="389"/>
        <v>1084.3499999999985</v>
      </c>
      <c r="BJ254" s="12">
        <f t="shared" si="390"/>
        <v>8.5151845683040461E-2</v>
      </c>
    </row>
    <row r="255" spans="1:62" ht="12" customHeight="1" x14ac:dyDescent="0.25">
      <c r="A255" s="1"/>
      <c r="B255" s="61"/>
      <c r="C255" s="1"/>
      <c r="D255" s="7" t="s">
        <v>41</v>
      </c>
      <c r="E255" s="8"/>
      <c r="F255" s="9">
        <v>3849</v>
      </c>
      <c r="G255" s="8"/>
      <c r="H255" s="10">
        <v>3785</v>
      </c>
      <c r="I255" s="11">
        <f t="shared" si="369"/>
        <v>-64</v>
      </c>
      <c r="J255" s="12">
        <f t="shared" si="370"/>
        <v>-1.6627695505326057E-2</v>
      </c>
      <c r="K255" s="8"/>
      <c r="L255" s="10">
        <v>3171</v>
      </c>
      <c r="M255" s="11">
        <f t="shared" si="371"/>
        <v>-614</v>
      </c>
      <c r="N255" s="12">
        <f t="shared" si="372"/>
        <v>-0.16221928665786001</v>
      </c>
      <c r="O255" s="8"/>
      <c r="P255" s="10">
        <v>3832</v>
      </c>
      <c r="Q255" s="11">
        <f t="shared" si="373"/>
        <v>661</v>
      </c>
      <c r="R255" s="12">
        <f t="shared" si="374"/>
        <v>0.20845159255755275</v>
      </c>
      <c r="S255" s="8"/>
      <c r="T255" s="10">
        <v>3919.6999999999994</v>
      </c>
      <c r="U255" s="11">
        <f t="shared" si="375"/>
        <v>87.699999999999363</v>
      </c>
      <c r="V255" s="12">
        <f t="shared" si="376"/>
        <v>2.2886221294363018E-2</v>
      </c>
      <c r="W255" s="8"/>
      <c r="X255" s="42">
        <v>3866.3790808142694</v>
      </c>
      <c r="Y255" s="11">
        <f t="shared" si="377"/>
        <v>-53.320919185729963</v>
      </c>
      <c r="Z255" s="12">
        <f t="shared" si="378"/>
        <v>-1.3603316372612695E-2</v>
      </c>
      <c r="AA255" s="8"/>
      <c r="AB255" s="42">
        <v>4313.2299999999987</v>
      </c>
      <c r="AC255" s="11">
        <f t="shared" si="379"/>
        <v>446.85091918572925</v>
      </c>
      <c r="AD255" s="12">
        <f t="shared" si="380"/>
        <v>0.11557348874638063</v>
      </c>
      <c r="AE255" s="8"/>
      <c r="AF255" s="42">
        <v>4069.0600000000004</v>
      </c>
      <c r="AG255" s="11">
        <f t="shared" si="381"/>
        <v>-244.16999999999825</v>
      </c>
      <c r="AH255" s="12">
        <f t="shared" si="382"/>
        <v>-5.6609547833062046E-2</v>
      </c>
      <c r="AI255" s="8"/>
      <c r="AJ255" s="42">
        <v>3774.4999999999991</v>
      </c>
      <c r="AK255" s="11">
        <f t="shared" si="383"/>
        <v>-294.56000000000131</v>
      </c>
      <c r="AL255" s="12">
        <f t="shared" si="384"/>
        <v>-7.2390183482180515E-2</v>
      </c>
      <c r="AM255" s="8"/>
      <c r="AN255" s="42">
        <v>3910.8900000000008</v>
      </c>
      <c r="AO255" s="11">
        <f t="shared" si="385"/>
        <v>136.39000000000169</v>
      </c>
      <c r="AP255" s="12">
        <f t="shared" si="386"/>
        <v>3.613458736256514E-2</v>
      </c>
      <c r="AR255" s="42">
        <v>3254.2000000000016</v>
      </c>
      <c r="AS255" s="11">
        <f t="shared" si="387"/>
        <v>-656.68999999999915</v>
      </c>
      <c r="AT255" s="12">
        <f t="shared" si="388"/>
        <v>-0.16791318600114014</v>
      </c>
      <c r="AV255" s="42">
        <v>3254.2000000000016</v>
      </c>
      <c r="AW255" s="11">
        <f t="shared" si="338"/>
        <v>-656.68999999999915</v>
      </c>
      <c r="AX255" s="12">
        <f t="shared" si="339"/>
        <v>-0.16791318600114014</v>
      </c>
      <c r="AZ255" s="42">
        <v>3254.2000000000016</v>
      </c>
      <c r="BA255" s="11">
        <f t="shared" si="283"/>
        <v>-656.68999999999915</v>
      </c>
      <c r="BB255" s="12">
        <f t="shared" si="284"/>
        <v>-0.16791318600114014</v>
      </c>
      <c r="BD255" s="42">
        <v>3254.2000000000016</v>
      </c>
      <c r="BE255" s="11">
        <f t="shared" si="336"/>
        <v>-656.68999999999915</v>
      </c>
      <c r="BF255" s="12">
        <f t="shared" si="337"/>
        <v>-0.16791318600114014</v>
      </c>
      <c r="BH255" s="42">
        <v>3254.2000000000016</v>
      </c>
      <c r="BI255" s="11">
        <f t="shared" si="389"/>
        <v>-656.68999999999915</v>
      </c>
      <c r="BJ255" s="12">
        <f t="shared" si="390"/>
        <v>-0.16791318600114014</v>
      </c>
    </row>
    <row r="256" spans="1:62" ht="12" customHeight="1" x14ac:dyDescent="0.25">
      <c r="A256" s="1"/>
      <c r="B256" s="61"/>
      <c r="C256" s="1"/>
      <c r="D256" s="13" t="s">
        <v>13</v>
      </c>
      <c r="E256" s="8"/>
      <c r="F256" s="14">
        <f>(F252+F253+F254+F255)</f>
        <v>37963</v>
      </c>
      <c r="G256" s="8"/>
      <c r="H256" s="15">
        <f>(H252+H253+H254+H255)</f>
        <v>39604</v>
      </c>
      <c r="I256" s="16">
        <f t="shared" si="369"/>
        <v>1641</v>
      </c>
      <c r="J256" s="17">
        <f t="shared" si="370"/>
        <v>4.3226299291415415E-2</v>
      </c>
      <c r="K256" s="8"/>
      <c r="L256" s="15">
        <f>(L252+L253+L254+L255)</f>
        <v>39290</v>
      </c>
      <c r="M256" s="16">
        <f t="shared" si="371"/>
        <v>-314</v>
      </c>
      <c r="N256" s="17">
        <f t="shared" si="372"/>
        <v>-7.9284920715079199E-3</v>
      </c>
      <c r="O256" s="8"/>
      <c r="P256" s="15">
        <f>(P252+P253+P254+P255)</f>
        <v>39323</v>
      </c>
      <c r="Q256" s="16">
        <f t="shared" si="373"/>
        <v>33</v>
      </c>
      <c r="R256" s="17">
        <f t="shared" si="374"/>
        <v>8.3990837363190352E-4</v>
      </c>
      <c r="S256" s="8"/>
      <c r="T256" s="15">
        <f>(T252+T253+T254+T255)</f>
        <v>40297.17</v>
      </c>
      <c r="U256" s="16">
        <f t="shared" si="375"/>
        <v>974.16999999999825</v>
      </c>
      <c r="V256" s="17">
        <f t="shared" si="376"/>
        <v>2.4773542201764753E-2</v>
      </c>
      <c r="W256" s="8"/>
      <c r="X256" s="44">
        <f>(X252+X253+X254+X255)</f>
        <v>39725.624370273115</v>
      </c>
      <c r="Y256" s="16">
        <f t="shared" si="377"/>
        <v>-571.54562972688291</v>
      </c>
      <c r="Z256" s="17">
        <f t="shared" si="378"/>
        <v>-1.4183269686851019E-2</v>
      </c>
      <c r="AA256" s="8"/>
      <c r="AB256" s="44">
        <f>(AB252+AB253+AB254+AB255)</f>
        <v>39664.64999999998</v>
      </c>
      <c r="AC256" s="16">
        <f t="shared" si="379"/>
        <v>-60.974370273135719</v>
      </c>
      <c r="AD256" s="17">
        <f t="shared" si="380"/>
        <v>-1.5348876509733156E-3</v>
      </c>
      <c r="AE256" s="8"/>
      <c r="AF256" s="44">
        <f>(AF252+AF253+AF254+AF255)</f>
        <v>39182.589999999997</v>
      </c>
      <c r="AG256" s="16">
        <f t="shared" si="381"/>
        <v>-482.05999999998312</v>
      </c>
      <c r="AH256" s="17">
        <f t="shared" si="382"/>
        <v>-1.215339099172652E-2</v>
      </c>
      <c r="AI256" s="8"/>
      <c r="AJ256" s="44">
        <f>(AJ252+AJ253+AJ254+AJ255)</f>
        <v>38932.429999999993</v>
      </c>
      <c r="AK256" s="16">
        <f t="shared" si="383"/>
        <v>-250.16000000000349</v>
      </c>
      <c r="AL256" s="17">
        <f t="shared" si="384"/>
        <v>-6.3844682038630696E-3</v>
      </c>
      <c r="AM256" s="8"/>
      <c r="AN256" s="44">
        <f>(AN252+AN253+AN254+AN255)</f>
        <v>37829</v>
      </c>
      <c r="AO256" s="16">
        <f t="shared" si="385"/>
        <v>-1103.429999999993</v>
      </c>
      <c r="AP256" s="17">
        <f t="shared" si="386"/>
        <v>-2.834218156945234E-2</v>
      </c>
      <c r="AR256" s="44">
        <f>(AR252+AR253+AR254+AR255)</f>
        <v>41869.410000000003</v>
      </c>
      <c r="AS256" s="16">
        <f t="shared" si="387"/>
        <v>4040.4100000000035</v>
      </c>
      <c r="AT256" s="17">
        <f t="shared" si="388"/>
        <v>0.10680721139866245</v>
      </c>
      <c r="AV256" s="44">
        <f>(AV252+AV253+AV254+AV255)</f>
        <v>41869.410000000003</v>
      </c>
      <c r="AW256" s="16">
        <f t="shared" si="338"/>
        <v>4040.4100000000035</v>
      </c>
      <c r="AX256" s="17">
        <f t="shared" si="339"/>
        <v>0.10680721139866245</v>
      </c>
      <c r="AZ256" s="44">
        <f>(AZ252+AZ253+AZ254+AZ255)</f>
        <v>41869.410000000003</v>
      </c>
      <c r="BA256" s="16">
        <f t="shared" si="283"/>
        <v>4040.4100000000035</v>
      </c>
      <c r="BB256" s="17">
        <f t="shared" si="284"/>
        <v>0.10680721139866245</v>
      </c>
      <c r="BD256" s="44">
        <f>(BD252+BD253+BD254+BD255)</f>
        <v>41869.410000000003</v>
      </c>
      <c r="BE256" s="16">
        <f t="shared" si="336"/>
        <v>4040.4100000000035</v>
      </c>
      <c r="BF256" s="17">
        <f t="shared" si="337"/>
        <v>0.10680721139866245</v>
      </c>
      <c r="BH256" s="44">
        <f>(BH252+BH253+BH254+BH255)</f>
        <v>41869.410000000003</v>
      </c>
      <c r="BI256" s="16">
        <f t="shared" si="389"/>
        <v>4040.4100000000035</v>
      </c>
      <c r="BJ256" s="17">
        <f t="shared" si="390"/>
        <v>0.10680721139866245</v>
      </c>
    </row>
    <row r="257" spans="1:62" ht="12" customHeight="1" x14ac:dyDescent="0.25">
      <c r="A257" s="1"/>
      <c r="B257" s="61"/>
      <c r="C257" s="1"/>
      <c r="D257" s="7" t="s">
        <v>36</v>
      </c>
      <c r="E257" s="8"/>
      <c r="F257" s="9">
        <v>2911</v>
      </c>
      <c r="G257" s="8"/>
      <c r="H257" s="10">
        <v>2811</v>
      </c>
      <c r="I257" s="11">
        <f t="shared" si="369"/>
        <v>-100</v>
      </c>
      <c r="J257" s="12">
        <f t="shared" si="370"/>
        <v>-3.4352456200618331E-2</v>
      </c>
      <c r="K257" s="8"/>
      <c r="L257" s="10">
        <v>2656</v>
      </c>
      <c r="M257" s="11">
        <f t="shared" si="371"/>
        <v>-155</v>
      </c>
      <c r="N257" s="12">
        <f t="shared" si="372"/>
        <v>-5.5140519388118148E-2</v>
      </c>
      <c r="O257" s="8"/>
      <c r="P257" s="10">
        <v>2658</v>
      </c>
      <c r="Q257" s="11">
        <f t="shared" si="373"/>
        <v>2</v>
      </c>
      <c r="R257" s="12">
        <f t="shared" si="374"/>
        <v>7.5301204819266943E-4</v>
      </c>
      <c r="S257" s="8"/>
      <c r="T257" s="10">
        <v>2564.8599999999997</v>
      </c>
      <c r="U257" s="11">
        <f t="shared" si="375"/>
        <v>-93.140000000000327</v>
      </c>
      <c r="V257" s="12">
        <f t="shared" si="376"/>
        <v>-3.5041384499623907E-2</v>
      </c>
      <c r="W257" s="8"/>
      <c r="X257" s="42">
        <v>2404.5958048362213</v>
      </c>
      <c r="Y257" s="11">
        <f t="shared" si="377"/>
        <v>-160.26419516377837</v>
      </c>
      <c r="Z257" s="12">
        <f t="shared" si="378"/>
        <v>-6.2484578169482274E-2</v>
      </c>
      <c r="AA257" s="8"/>
      <c r="AB257" s="42">
        <v>2245.0799999999995</v>
      </c>
      <c r="AC257" s="11">
        <f t="shared" si="379"/>
        <v>-159.51580483622183</v>
      </c>
      <c r="AD257" s="12">
        <f t="shared" si="380"/>
        <v>-6.6337887022591135E-2</v>
      </c>
      <c r="AE257" s="8"/>
      <c r="AF257" s="42">
        <v>2060.1099999999997</v>
      </c>
      <c r="AG257" s="11">
        <f t="shared" si="381"/>
        <v>-184.9699999999998</v>
      </c>
      <c r="AH257" s="12">
        <f t="shared" si="382"/>
        <v>-8.2389046270066046E-2</v>
      </c>
      <c r="AI257" s="8"/>
      <c r="AJ257" s="42">
        <v>1994.6800000000003</v>
      </c>
      <c r="AK257" s="11">
        <f t="shared" si="383"/>
        <v>-65.429999999999382</v>
      </c>
      <c r="AL257" s="12">
        <f t="shared" si="384"/>
        <v>-3.1760439976505794E-2</v>
      </c>
      <c r="AM257" s="8"/>
      <c r="AN257" s="42">
        <v>2043.7300000000005</v>
      </c>
      <c r="AO257" s="11">
        <f t="shared" si="385"/>
        <v>49.050000000000182</v>
      </c>
      <c r="AP257" s="12">
        <f t="shared" si="386"/>
        <v>2.4590410491908576E-2</v>
      </c>
      <c r="AR257" s="42">
        <v>1610.8700000000001</v>
      </c>
      <c r="AS257" s="11">
        <f t="shared" si="387"/>
        <v>-432.86000000000035</v>
      </c>
      <c r="AT257" s="12">
        <f t="shared" si="388"/>
        <v>-0.21179901454693151</v>
      </c>
      <c r="AV257" s="42">
        <v>1610.8700000000001</v>
      </c>
      <c r="AW257" s="11">
        <f t="shared" si="338"/>
        <v>-432.86000000000035</v>
      </c>
      <c r="AX257" s="12">
        <f t="shared" si="339"/>
        <v>-0.21179901454693151</v>
      </c>
      <c r="AZ257" s="42">
        <v>1610.8700000000001</v>
      </c>
      <c r="BA257" s="11">
        <f t="shared" si="283"/>
        <v>-432.86000000000035</v>
      </c>
      <c r="BB257" s="12">
        <f t="shared" si="284"/>
        <v>-0.21179901454693151</v>
      </c>
      <c r="BD257" s="42">
        <v>1610.8700000000001</v>
      </c>
      <c r="BE257" s="11">
        <f t="shared" si="336"/>
        <v>-432.86000000000035</v>
      </c>
      <c r="BF257" s="12">
        <f t="shared" si="337"/>
        <v>-0.21179901454693151</v>
      </c>
      <c r="BH257" s="42">
        <v>1610.8700000000001</v>
      </c>
      <c r="BI257" s="11">
        <f t="shared" si="389"/>
        <v>-432.86000000000035</v>
      </c>
      <c r="BJ257" s="12">
        <f t="shared" si="390"/>
        <v>-0.21179901454693151</v>
      </c>
    </row>
    <row r="258" spans="1:62" ht="12" customHeight="1" x14ac:dyDescent="0.25">
      <c r="A258" s="1"/>
      <c r="B258" s="61"/>
      <c r="C258" s="1"/>
      <c r="D258" s="7" t="s">
        <v>37</v>
      </c>
      <c r="E258" s="8"/>
      <c r="F258" s="9">
        <v>1388</v>
      </c>
      <c r="G258" s="8"/>
      <c r="H258" s="10">
        <v>1384</v>
      </c>
      <c r="I258" s="11">
        <f t="shared" si="369"/>
        <v>-4</v>
      </c>
      <c r="J258" s="12">
        <f t="shared" si="370"/>
        <v>-2.8818443804035088E-3</v>
      </c>
      <c r="K258" s="8"/>
      <c r="L258" s="10">
        <v>1444</v>
      </c>
      <c r="M258" s="11">
        <f t="shared" si="371"/>
        <v>60</v>
      </c>
      <c r="N258" s="12">
        <f t="shared" si="372"/>
        <v>4.3352601156069426E-2</v>
      </c>
      <c r="O258" s="8"/>
      <c r="P258" s="10">
        <v>1303</v>
      </c>
      <c r="Q258" s="11">
        <f t="shared" si="373"/>
        <v>-141</v>
      </c>
      <c r="R258" s="12">
        <f t="shared" si="374"/>
        <v>-9.7645429362880898E-2</v>
      </c>
      <c r="S258" s="8"/>
      <c r="T258" s="10">
        <v>1406.7499999999993</v>
      </c>
      <c r="U258" s="11">
        <f t="shared" si="375"/>
        <v>103.74999999999932</v>
      </c>
      <c r="V258" s="12">
        <f t="shared" si="376"/>
        <v>7.9623944742900576E-2</v>
      </c>
      <c r="W258" s="8"/>
      <c r="X258" s="42">
        <v>1338.5841476035066</v>
      </c>
      <c r="Y258" s="11">
        <f t="shared" si="377"/>
        <v>-68.16585239649271</v>
      </c>
      <c r="Z258" s="12">
        <f t="shared" si="378"/>
        <v>-4.8456266142877347E-2</v>
      </c>
      <c r="AA258" s="8"/>
      <c r="AB258" s="42">
        <v>1661.15</v>
      </c>
      <c r="AC258" s="11">
        <f t="shared" si="379"/>
        <v>322.56585239649348</v>
      </c>
      <c r="AD258" s="12">
        <f t="shared" si="380"/>
        <v>0.24097540148969299</v>
      </c>
      <c r="AE258" s="8"/>
      <c r="AF258" s="42">
        <v>1733.1100000000001</v>
      </c>
      <c r="AG258" s="11">
        <f t="shared" si="381"/>
        <v>71.960000000000036</v>
      </c>
      <c r="AH258" s="12">
        <f t="shared" si="382"/>
        <v>4.3319387171537826E-2</v>
      </c>
      <c r="AI258" s="8"/>
      <c r="AJ258" s="42">
        <v>1718.19</v>
      </c>
      <c r="AK258" s="11">
        <f t="shared" si="383"/>
        <v>-14.920000000000073</v>
      </c>
      <c r="AL258" s="12">
        <f t="shared" si="384"/>
        <v>-8.608801518657283E-3</v>
      </c>
      <c r="AM258" s="8"/>
      <c r="AN258" s="42">
        <v>1906.61</v>
      </c>
      <c r="AO258" s="11">
        <f t="shared" si="385"/>
        <v>188.41999999999985</v>
      </c>
      <c r="AP258" s="12">
        <f t="shared" si="386"/>
        <v>0.10966191166285433</v>
      </c>
      <c r="AR258" s="42">
        <v>2356.5299999999997</v>
      </c>
      <c r="AS258" s="11">
        <f t="shared" si="387"/>
        <v>449.91999999999985</v>
      </c>
      <c r="AT258" s="12">
        <f t="shared" si="388"/>
        <v>0.23597904133514458</v>
      </c>
      <c r="AV258" s="42">
        <v>2356.5299999999997</v>
      </c>
      <c r="AW258" s="11">
        <f t="shared" si="338"/>
        <v>449.91999999999985</v>
      </c>
      <c r="AX258" s="12">
        <f t="shared" si="339"/>
        <v>0.23597904133514458</v>
      </c>
      <c r="AZ258" s="42">
        <v>2356.5299999999997</v>
      </c>
      <c r="BA258" s="11">
        <f t="shared" si="283"/>
        <v>449.91999999999985</v>
      </c>
      <c r="BB258" s="12">
        <f t="shared" si="284"/>
        <v>0.23597904133514458</v>
      </c>
      <c r="BD258" s="42">
        <v>2356.5299999999997</v>
      </c>
      <c r="BE258" s="11">
        <f t="shared" si="336"/>
        <v>449.91999999999985</v>
      </c>
      <c r="BF258" s="12">
        <f t="shared" si="337"/>
        <v>0.23597904133514458</v>
      </c>
      <c r="BH258" s="42">
        <v>2356.5299999999997</v>
      </c>
      <c r="BI258" s="11">
        <f t="shared" si="389"/>
        <v>449.91999999999985</v>
      </c>
      <c r="BJ258" s="12">
        <f t="shared" si="390"/>
        <v>0.23597904133514458</v>
      </c>
    </row>
    <row r="259" spans="1:62" ht="12" customHeight="1" x14ac:dyDescent="0.25">
      <c r="A259" s="1"/>
      <c r="B259" s="61"/>
      <c r="C259" s="1"/>
      <c r="D259" s="7" t="s">
        <v>38</v>
      </c>
      <c r="E259" s="8"/>
      <c r="F259" s="9">
        <f>(F257+F258)</f>
        <v>4299</v>
      </c>
      <c r="G259" s="8"/>
      <c r="H259" s="10">
        <f>(H257+H258)</f>
        <v>4195</v>
      </c>
      <c r="I259" s="11">
        <f t="shared" si="369"/>
        <v>-104</v>
      </c>
      <c r="J259" s="12">
        <f t="shared" si="370"/>
        <v>-2.4191672481972515E-2</v>
      </c>
      <c r="K259" s="8"/>
      <c r="L259" s="10">
        <f>(L257+L258)</f>
        <v>4100</v>
      </c>
      <c r="M259" s="11">
        <f t="shared" si="371"/>
        <v>-95</v>
      </c>
      <c r="N259" s="12">
        <f t="shared" si="372"/>
        <v>-2.2646007151370662E-2</v>
      </c>
      <c r="O259" s="8"/>
      <c r="P259" s="10">
        <f>(P257+P258)</f>
        <v>3961</v>
      </c>
      <c r="Q259" s="11">
        <f t="shared" si="373"/>
        <v>-139</v>
      </c>
      <c r="R259" s="12">
        <f t="shared" si="374"/>
        <v>-3.3902439024390274E-2</v>
      </c>
      <c r="S259" s="8"/>
      <c r="T259" s="10">
        <f>(T257+T258)</f>
        <v>3971.6099999999988</v>
      </c>
      <c r="U259" s="11">
        <f t="shared" si="375"/>
        <v>10.609999999998763</v>
      </c>
      <c r="V259" s="12">
        <f t="shared" si="376"/>
        <v>2.6786165109817794E-3</v>
      </c>
      <c r="W259" s="8"/>
      <c r="X259" s="42">
        <f>(X257+X258)</f>
        <v>3743.1799524397279</v>
      </c>
      <c r="Y259" s="11">
        <f t="shared" si="377"/>
        <v>-228.43004756027085</v>
      </c>
      <c r="Z259" s="12">
        <f t="shared" si="378"/>
        <v>-5.7515729782196878E-2</v>
      </c>
      <c r="AA259" s="8"/>
      <c r="AB259" s="42">
        <f>(AB257+AB258)</f>
        <v>3906.2299999999996</v>
      </c>
      <c r="AC259" s="11">
        <f t="shared" si="379"/>
        <v>163.05004756027165</v>
      </c>
      <c r="AD259" s="12">
        <f t="shared" si="380"/>
        <v>4.3559232960199701E-2</v>
      </c>
      <c r="AE259" s="8"/>
      <c r="AF259" s="42">
        <f>(AF257+AF258)</f>
        <v>3793.22</v>
      </c>
      <c r="AG259" s="11">
        <f t="shared" si="381"/>
        <v>-113.00999999999976</v>
      </c>
      <c r="AH259" s="12">
        <f t="shared" si="382"/>
        <v>-2.8930708125225579E-2</v>
      </c>
      <c r="AI259" s="8"/>
      <c r="AJ259" s="42">
        <f>(AJ257+AJ258)</f>
        <v>3712.8700000000003</v>
      </c>
      <c r="AK259" s="11">
        <f t="shared" si="383"/>
        <v>-80.349999999999454</v>
      </c>
      <c r="AL259" s="12">
        <f t="shared" si="384"/>
        <v>-2.1182530936776578E-2</v>
      </c>
      <c r="AM259" s="8"/>
      <c r="AN259" s="42">
        <f>(AN257+AN258)</f>
        <v>3950.34</v>
      </c>
      <c r="AO259" s="11">
        <f t="shared" si="385"/>
        <v>237.4699999999998</v>
      </c>
      <c r="AP259" s="12">
        <f t="shared" si="386"/>
        <v>6.3958608838984299E-2</v>
      </c>
      <c r="AR259" s="42">
        <f>(AR257+AR258)</f>
        <v>3967.3999999999996</v>
      </c>
      <c r="AS259" s="11">
        <f t="shared" si="387"/>
        <v>17.059999999999491</v>
      </c>
      <c r="AT259" s="12">
        <f t="shared" si="388"/>
        <v>4.3186156128331987E-3</v>
      </c>
      <c r="AV259" s="42">
        <f>(AV257+AV258)</f>
        <v>3967.3999999999996</v>
      </c>
      <c r="AW259" s="11">
        <f t="shared" si="338"/>
        <v>17.059999999999491</v>
      </c>
      <c r="AX259" s="12">
        <f t="shared" si="339"/>
        <v>4.3186156128331987E-3</v>
      </c>
      <c r="AZ259" s="42">
        <f>(AZ257+AZ258)</f>
        <v>3967.3999999999996</v>
      </c>
      <c r="BA259" s="11">
        <f t="shared" si="283"/>
        <v>17.059999999999491</v>
      </c>
      <c r="BB259" s="12">
        <f t="shared" si="284"/>
        <v>4.3186156128331987E-3</v>
      </c>
      <c r="BD259" s="42">
        <f>(BD257+BD258)</f>
        <v>3967.3999999999996</v>
      </c>
      <c r="BE259" s="11">
        <f t="shared" si="336"/>
        <v>17.059999999999491</v>
      </c>
      <c r="BF259" s="12">
        <f t="shared" si="337"/>
        <v>4.3186156128331987E-3</v>
      </c>
      <c r="BH259" s="42">
        <f>(BH257+BH258)</f>
        <v>3967.3999999999996</v>
      </c>
      <c r="BI259" s="11">
        <f t="shared" si="389"/>
        <v>17.059999999999491</v>
      </c>
      <c r="BJ259" s="12">
        <f t="shared" si="390"/>
        <v>4.3186156128331987E-3</v>
      </c>
    </row>
    <row r="260" spans="1:62" ht="12" customHeight="1" x14ac:dyDescent="0.25">
      <c r="A260" s="1"/>
      <c r="B260" s="61"/>
      <c r="C260" s="1"/>
      <c r="D260" s="7" t="s">
        <v>39</v>
      </c>
      <c r="E260" s="8"/>
      <c r="F260" s="9">
        <v>9535</v>
      </c>
      <c r="G260" s="8"/>
      <c r="H260" s="10">
        <v>8309</v>
      </c>
      <c r="I260" s="11">
        <f t="shared" si="369"/>
        <v>-1226</v>
      </c>
      <c r="J260" s="12">
        <f t="shared" si="370"/>
        <v>-0.12857891976927116</v>
      </c>
      <c r="K260" s="8"/>
      <c r="L260" s="10">
        <v>8320</v>
      </c>
      <c r="M260" s="11">
        <f t="shared" si="371"/>
        <v>11</v>
      </c>
      <c r="N260" s="12">
        <f t="shared" si="372"/>
        <v>1.3238656878082899E-3</v>
      </c>
      <c r="O260" s="8"/>
      <c r="P260" s="10">
        <v>8814</v>
      </c>
      <c r="Q260" s="11">
        <f t="shared" si="373"/>
        <v>494</v>
      </c>
      <c r="R260" s="12">
        <f t="shared" si="374"/>
        <v>5.9374999999999956E-2</v>
      </c>
      <c r="S260" s="8"/>
      <c r="T260" s="10">
        <v>8277.5500000000029</v>
      </c>
      <c r="U260" s="11">
        <f t="shared" si="375"/>
        <v>-536.44999999999709</v>
      </c>
      <c r="V260" s="12">
        <f t="shared" si="376"/>
        <v>-6.0863399137735086E-2</v>
      </c>
      <c r="W260" s="8"/>
      <c r="X260" s="42">
        <v>7158.9311477156352</v>
      </c>
      <c r="Y260" s="11">
        <f t="shared" si="377"/>
        <v>-1118.6188522843677</v>
      </c>
      <c r="Z260" s="12">
        <f t="shared" si="378"/>
        <v>-0.13513888194989665</v>
      </c>
      <c r="AA260" s="8"/>
      <c r="AB260" s="42">
        <v>6697.2300000000014</v>
      </c>
      <c r="AC260" s="11">
        <f t="shared" si="379"/>
        <v>-461.70114771563385</v>
      </c>
      <c r="AD260" s="12">
        <f t="shared" si="380"/>
        <v>-6.4493028105593542E-2</v>
      </c>
      <c r="AE260" s="8"/>
      <c r="AF260" s="42">
        <v>7288.68</v>
      </c>
      <c r="AG260" s="11">
        <f t="shared" si="381"/>
        <v>591.44999999999891</v>
      </c>
      <c r="AH260" s="12">
        <f t="shared" si="382"/>
        <v>8.831263074435225E-2</v>
      </c>
      <c r="AI260" s="8"/>
      <c r="AJ260" s="42">
        <v>6669.8100000000013</v>
      </c>
      <c r="AK260" s="11">
        <f t="shared" si="383"/>
        <v>-618.86999999999898</v>
      </c>
      <c r="AL260" s="12">
        <f t="shared" si="384"/>
        <v>-8.4908378471821866E-2</v>
      </c>
      <c r="AM260" s="8"/>
      <c r="AN260" s="42">
        <v>6993.7400000000016</v>
      </c>
      <c r="AO260" s="11">
        <f t="shared" si="385"/>
        <v>323.93000000000029</v>
      </c>
      <c r="AP260" s="12">
        <f t="shared" si="386"/>
        <v>4.856660084770037E-2</v>
      </c>
      <c r="AR260" s="42">
        <v>8272.51</v>
      </c>
      <c r="AS260" s="11">
        <f t="shared" si="387"/>
        <v>1278.7699999999986</v>
      </c>
      <c r="AT260" s="12">
        <f t="shared" si="388"/>
        <v>0.18284494419294939</v>
      </c>
      <c r="AV260" s="42">
        <v>8272.51</v>
      </c>
      <c r="AW260" s="11">
        <f t="shared" si="338"/>
        <v>1278.7699999999986</v>
      </c>
      <c r="AX260" s="12">
        <f t="shared" si="339"/>
        <v>0.18284494419294939</v>
      </c>
      <c r="AZ260" s="42">
        <v>8272.51</v>
      </c>
      <c r="BA260" s="11">
        <f t="shared" si="283"/>
        <v>1278.7699999999986</v>
      </c>
      <c r="BB260" s="12">
        <f t="shared" si="284"/>
        <v>0.18284494419294939</v>
      </c>
      <c r="BD260" s="42">
        <v>8272.51</v>
      </c>
      <c r="BE260" s="11">
        <f t="shared" si="336"/>
        <v>1278.7699999999986</v>
      </c>
      <c r="BF260" s="12">
        <f t="shared" si="337"/>
        <v>0.18284494419294939</v>
      </c>
      <c r="BH260" s="42">
        <v>8272.51</v>
      </c>
      <c r="BI260" s="11">
        <f t="shared" si="389"/>
        <v>1278.7699999999986</v>
      </c>
      <c r="BJ260" s="12">
        <f t="shared" si="390"/>
        <v>0.18284494419294939</v>
      </c>
    </row>
    <row r="261" spans="1:62" ht="12" customHeight="1" x14ac:dyDescent="0.25">
      <c r="A261" s="1"/>
      <c r="B261" s="61"/>
      <c r="C261" s="1"/>
      <c r="D261" s="7" t="s">
        <v>40</v>
      </c>
      <c r="E261" s="8"/>
      <c r="F261" s="9">
        <v>3737</v>
      </c>
      <c r="G261" s="8"/>
      <c r="H261" s="10">
        <v>3862</v>
      </c>
      <c r="I261" s="11">
        <f t="shared" si="369"/>
        <v>125</v>
      </c>
      <c r="J261" s="12">
        <f t="shared" si="370"/>
        <v>3.3449290875033455E-2</v>
      </c>
      <c r="K261" s="8"/>
      <c r="L261" s="10">
        <v>3809</v>
      </c>
      <c r="M261" s="11">
        <f t="shared" si="371"/>
        <v>-53</v>
      </c>
      <c r="N261" s="12">
        <f t="shared" si="372"/>
        <v>-1.3723459347488309E-2</v>
      </c>
      <c r="O261" s="8"/>
      <c r="P261" s="10">
        <v>3864</v>
      </c>
      <c r="Q261" s="11">
        <f t="shared" si="373"/>
        <v>55</v>
      </c>
      <c r="R261" s="12">
        <f t="shared" si="374"/>
        <v>1.4439485429246446E-2</v>
      </c>
      <c r="S261" s="8"/>
      <c r="T261" s="10">
        <v>3600.29</v>
      </c>
      <c r="U261" s="11">
        <f t="shared" si="375"/>
        <v>-263.71000000000004</v>
      </c>
      <c r="V261" s="12">
        <f t="shared" si="376"/>
        <v>-6.8247929606625291E-2</v>
      </c>
      <c r="W261" s="8"/>
      <c r="X261" s="42">
        <v>3982.4775172922173</v>
      </c>
      <c r="Y261" s="11">
        <f t="shared" si="377"/>
        <v>382.18751729221731</v>
      </c>
      <c r="Z261" s="12">
        <f t="shared" si="378"/>
        <v>0.10615464790120166</v>
      </c>
      <c r="AA261" s="8"/>
      <c r="AB261" s="42">
        <v>3597.47</v>
      </c>
      <c r="AC261" s="11">
        <f t="shared" si="379"/>
        <v>-385.00751729221747</v>
      </c>
      <c r="AD261" s="12">
        <f t="shared" si="380"/>
        <v>-9.6675377480597402E-2</v>
      </c>
      <c r="AE261" s="8"/>
      <c r="AF261" s="42">
        <v>3142.4200000000005</v>
      </c>
      <c r="AG261" s="11">
        <f t="shared" si="381"/>
        <v>-455.04999999999927</v>
      </c>
      <c r="AH261" s="12">
        <f t="shared" si="382"/>
        <v>-0.12649167331485722</v>
      </c>
      <c r="AI261" s="8"/>
      <c r="AJ261" s="42">
        <v>3058.9300000000012</v>
      </c>
      <c r="AK261" s="11">
        <f t="shared" si="383"/>
        <v>-83.489999999999327</v>
      </c>
      <c r="AL261" s="12">
        <f t="shared" si="384"/>
        <v>-2.6568695464005199E-2</v>
      </c>
      <c r="AM261" s="8"/>
      <c r="AN261" s="42">
        <v>2613.5400000000004</v>
      </c>
      <c r="AO261" s="11">
        <f t="shared" si="385"/>
        <v>-445.39000000000078</v>
      </c>
      <c r="AP261" s="12">
        <f t="shared" si="386"/>
        <v>-0.14560320111934588</v>
      </c>
      <c r="AR261" s="42">
        <v>2666.32</v>
      </c>
      <c r="AS261" s="11">
        <f t="shared" si="387"/>
        <v>52.779999999999745</v>
      </c>
      <c r="AT261" s="12">
        <f t="shared" si="388"/>
        <v>2.0194831531179736E-2</v>
      </c>
      <c r="AV261" s="42">
        <v>2666.32</v>
      </c>
      <c r="AW261" s="11">
        <f t="shared" si="338"/>
        <v>52.779999999999745</v>
      </c>
      <c r="AX261" s="12">
        <f t="shared" si="339"/>
        <v>2.0194831531179736E-2</v>
      </c>
      <c r="AZ261" s="42">
        <v>2666.32</v>
      </c>
      <c r="BA261" s="11">
        <f t="shared" ref="BA261:BA324" si="391">(AZ261-AN261)</f>
        <v>52.779999999999745</v>
      </c>
      <c r="BB261" s="12">
        <f t="shared" ref="BB261:BB324" si="392">(AZ261/AN261)-1</f>
        <v>2.0194831531179736E-2</v>
      </c>
      <c r="BD261" s="42">
        <v>2666.32</v>
      </c>
      <c r="BE261" s="11">
        <f t="shared" si="336"/>
        <v>52.779999999999745</v>
      </c>
      <c r="BF261" s="12">
        <f t="shared" si="337"/>
        <v>2.0194831531179736E-2</v>
      </c>
      <c r="BH261" s="42">
        <v>2666.32</v>
      </c>
      <c r="BI261" s="11">
        <f t="shared" si="389"/>
        <v>52.779999999999745</v>
      </c>
      <c r="BJ261" s="12">
        <f t="shared" si="390"/>
        <v>2.0194831531179736E-2</v>
      </c>
    </row>
    <row r="262" spans="1:62" ht="12" customHeight="1" x14ac:dyDescent="0.25">
      <c r="A262" s="1"/>
      <c r="B262" s="61"/>
      <c r="C262" s="1"/>
      <c r="D262" s="7" t="s">
        <v>41</v>
      </c>
      <c r="E262" s="8"/>
      <c r="F262" s="9">
        <v>1483</v>
      </c>
      <c r="G262" s="8"/>
      <c r="H262" s="10">
        <v>1690</v>
      </c>
      <c r="I262" s="11">
        <f t="shared" si="369"/>
        <v>207</v>
      </c>
      <c r="J262" s="12">
        <f t="shared" si="370"/>
        <v>0.13958192852326357</v>
      </c>
      <c r="K262" s="8"/>
      <c r="L262" s="10">
        <v>1406</v>
      </c>
      <c r="M262" s="11">
        <f t="shared" si="371"/>
        <v>-284</v>
      </c>
      <c r="N262" s="12">
        <f t="shared" si="372"/>
        <v>-0.1680473372781065</v>
      </c>
      <c r="O262" s="8"/>
      <c r="P262" s="10">
        <v>1711</v>
      </c>
      <c r="Q262" s="11">
        <f t="shared" si="373"/>
        <v>305</v>
      </c>
      <c r="R262" s="12">
        <f t="shared" si="374"/>
        <v>0.21692745376955913</v>
      </c>
      <c r="S262" s="8"/>
      <c r="T262" s="10">
        <v>1780.6299999999999</v>
      </c>
      <c r="U262" s="11">
        <f t="shared" si="375"/>
        <v>69.629999999999882</v>
      </c>
      <c r="V262" s="12">
        <f t="shared" si="376"/>
        <v>4.0695499707773086E-2</v>
      </c>
      <c r="W262" s="8"/>
      <c r="X262" s="42">
        <v>1800.4775433877019</v>
      </c>
      <c r="Y262" s="11">
        <f t="shared" si="377"/>
        <v>19.84754338770199</v>
      </c>
      <c r="Z262" s="12">
        <f t="shared" si="378"/>
        <v>1.114636021391413E-2</v>
      </c>
      <c r="AA262" s="8"/>
      <c r="AB262" s="42">
        <v>1770.5400000000002</v>
      </c>
      <c r="AC262" s="11">
        <f t="shared" si="379"/>
        <v>-29.93754338770168</v>
      </c>
      <c r="AD262" s="12">
        <f t="shared" si="380"/>
        <v>-1.6627557226497003E-2</v>
      </c>
      <c r="AE262" s="8"/>
      <c r="AF262" s="42">
        <v>1496.9499999999994</v>
      </c>
      <c r="AG262" s="11">
        <f t="shared" si="381"/>
        <v>-273.59000000000083</v>
      </c>
      <c r="AH262" s="12">
        <f t="shared" si="382"/>
        <v>-0.15452347871270955</v>
      </c>
      <c r="AI262" s="8"/>
      <c r="AJ262" s="42">
        <v>1556.9799999999996</v>
      </c>
      <c r="AK262" s="11">
        <f t="shared" si="383"/>
        <v>60.0300000000002</v>
      </c>
      <c r="AL262" s="12">
        <f t="shared" si="384"/>
        <v>4.010153979758857E-2</v>
      </c>
      <c r="AM262" s="8"/>
      <c r="AN262" s="42">
        <v>1125.0000000000002</v>
      </c>
      <c r="AO262" s="11">
        <f t="shared" si="385"/>
        <v>-431.97999999999934</v>
      </c>
      <c r="AP262" s="12">
        <f t="shared" si="386"/>
        <v>-0.27744736605479803</v>
      </c>
      <c r="AR262" s="42">
        <v>1439.0499999999995</v>
      </c>
      <c r="AS262" s="11">
        <f t="shared" si="387"/>
        <v>314.04999999999927</v>
      </c>
      <c r="AT262" s="12">
        <f t="shared" si="388"/>
        <v>0.27915555555555494</v>
      </c>
      <c r="AV262" s="42">
        <v>1439.0499999999995</v>
      </c>
      <c r="AW262" s="11">
        <f t="shared" si="338"/>
        <v>314.04999999999927</v>
      </c>
      <c r="AX262" s="12">
        <f t="shared" si="339"/>
        <v>0.27915555555555494</v>
      </c>
      <c r="AZ262" s="42">
        <v>1439.0499999999995</v>
      </c>
      <c r="BA262" s="11">
        <f t="shared" si="391"/>
        <v>314.04999999999927</v>
      </c>
      <c r="BB262" s="12">
        <f t="shared" si="392"/>
        <v>0.27915555555555494</v>
      </c>
      <c r="BD262" s="42">
        <v>1439.0499999999995</v>
      </c>
      <c r="BE262" s="11">
        <f t="shared" si="336"/>
        <v>314.04999999999927</v>
      </c>
      <c r="BF262" s="12">
        <f t="shared" si="337"/>
        <v>0.27915555555555494</v>
      </c>
      <c r="BH262" s="42">
        <v>1439.0499999999995</v>
      </c>
      <c r="BI262" s="11">
        <f t="shared" si="389"/>
        <v>314.04999999999927</v>
      </c>
      <c r="BJ262" s="12">
        <f t="shared" si="390"/>
        <v>0.27915555555555494</v>
      </c>
    </row>
    <row r="263" spans="1:62" ht="12" customHeight="1" x14ac:dyDescent="0.25">
      <c r="A263" s="1"/>
      <c r="B263" s="61"/>
      <c r="C263" s="1"/>
      <c r="D263" s="13" t="s">
        <v>16</v>
      </c>
      <c r="E263" s="8"/>
      <c r="F263" s="14">
        <f>(F259+F260+F261+F262)</f>
        <v>19054</v>
      </c>
      <c r="G263" s="8"/>
      <c r="H263" s="15">
        <f>(H259+H260+H261+H262)</f>
        <v>18056</v>
      </c>
      <c r="I263" s="16">
        <f t="shared" si="369"/>
        <v>-998</v>
      </c>
      <c r="J263" s="17">
        <f t="shared" si="370"/>
        <v>-5.2377453553059672E-2</v>
      </c>
      <c r="K263" s="8"/>
      <c r="L263" s="15">
        <f>(L259+L260+L261+L262)</f>
        <v>17635</v>
      </c>
      <c r="M263" s="16">
        <f t="shared" si="371"/>
        <v>-421</v>
      </c>
      <c r="N263" s="17">
        <f t="shared" si="372"/>
        <v>-2.3316349136021319E-2</v>
      </c>
      <c r="O263" s="8"/>
      <c r="P263" s="15">
        <f>(P259+P260+P261+P262)</f>
        <v>18350</v>
      </c>
      <c r="Q263" s="16">
        <f t="shared" si="373"/>
        <v>715</v>
      </c>
      <c r="R263" s="17">
        <f t="shared" si="374"/>
        <v>4.0544371987524919E-2</v>
      </c>
      <c r="S263" s="8"/>
      <c r="T263" s="15">
        <f>(T259+T260+T261+T262)</f>
        <v>17630.080000000002</v>
      </c>
      <c r="U263" s="16">
        <f t="shared" si="375"/>
        <v>-719.91999999999825</v>
      </c>
      <c r="V263" s="17">
        <f t="shared" si="376"/>
        <v>-3.9232697547683881E-2</v>
      </c>
      <c r="W263" s="8"/>
      <c r="X263" s="44">
        <f>(X259+X260+X261+X262)</f>
        <v>16685.066160835282</v>
      </c>
      <c r="Y263" s="16">
        <f t="shared" si="377"/>
        <v>-945.01383916471968</v>
      </c>
      <c r="Z263" s="17">
        <f t="shared" si="378"/>
        <v>-5.3602356833588938E-2</v>
      </c>
      <c r="AA263" s="8"/>
      <c r="AB263" s="44">
        <f>(AB259+AB260+AB261+AB262)</f>
        <v>15971.470000000001</v>
      </c>
      <c r="AC263" s="16">
        <f t="shared" si="379"/>
        <v>-713.5961608352809</v>
      </c>
      <c r="AD263" s="17">
        <f t="shared" si="380"/>
        <v>-4.2768554464009179E-2</v>
      </c>
      <c r="AE263" s="8"/>
      <c r="AF263" s="44">
        <f>(AF259+AF260+AF261+AF262)</f>
        <v>15721.269999999999</v>
      </c>
      <c r="AG263" s="16">
        <f t="shared" si="381"/>
        <v>-250.20000000000255</v>
      </c>
      <c r="AH263" s="17">
        <f t="shared" si="382"/>
        <v>-1.5665433425977815E-2</v>
      </c>
      <c r="AI263" s="8"/>
      <c r="AJ263" s="44">
        <f>(AJ259+AJ260+AJ261+AJ262)</f>
        <v>14998.590000000004</v>
      </c>
      <c r="AK263" s="16">
        <f t="shared" si="383"/>
        <v>-722.67999999999483</v>
      </c>
      <c r="AL263" s="17">
        <f t="shared" si="384"/>
        <v>-4.596829645442102E-2</v>
      </c>
      <c r="AM263" s="8"/>
      <c r="AN263" s="44">
        <f>(AN259+AN260+AN261+AN262)</f>
        <v>14682.620000000003</v>
      </c>
      <c r="AO263" s="16">
        <f t="shared" si="385"/>
        <v>-315.97000000000116</v>
      </c>
      <c r="AP263" s="17">
        <f t="shared" si="386"/>
        <v>-2.1066646931478306E-2</v>
      </c>
      <c r="AR263" s="44">
        <f>(AR259+AR260+AR261+AR262)</f>
        <v>16345.279999999999</v>
      </c>
      <c r="AS263" s="16">
        <f t="shared" si="387"/>
        <v>1662.6599999999962</v>
      </c>
      <c r="AT263" s="17">
        <f t="shared" si="388"/>
        <v>0.11324000757357999</v>
      </c>
      <c r="AV263" s="44">
        <f>(AV259+AV260+AV261+AV262)</f>
        <v>16345.279999999999</v>
      </c>
      <c r="AW263" s="16">
        <f t="shared" si="338"/>
        <v>1662.6599999999962</v>
      </c>
      <c r="AX263" s="17">
        <f t="shared" si="339"/>
        <v>0.11324000757357999</v>
      </c>
      <c r="AZ263" s="44">
        <f>(AZ259+AZ260+AZ261+AZ262)</f>
        <v>16345.279999999999</v>
      </c>
      <c r="BA263" s="16">
        <f t="shared" si="391"/>
        <v>1662.6599999999962</v>
      </c>
      <c r="BB263" s="17">
        <f t="shared" si="392"/>
        <v>0.11324000757357999</v>
      </c>
      <c r="BD263" s="44">
        <f>(BD259+BD260+BD261+BD262)</f>
        <v>16345.279999999999</v>
      </c>
      <c r="BE263" s="16">
        <f t="shared" si="336"/>
        <v>1662.6599999999962</v>
      </c>
      <c r="BF263" s="17">
        <f t="shared" si="337"/>
        <v>0.11324000757357999</v>
      </c>
      <c r="BH263" s="44">
        <f>(BH259+BH260+BH261+BH262)</f>
        <v>16345.279999999999</v>
      </c>
      <c r="BI263" s="16">
        <f t="shared" si="389"/>
        <v>1662.6599999999962</v>
      </c>
      <c r="BJ263" s="17">
        <f t="shared" si="390"/>
        <v>0.11324000757357999</v>
      </c>
    </row>
    <row r="264" spans="1:62" ht="12" customHeight="1" x14ac:dyDescent="0.25">
      <c r="A264" s="1"/>
      <c r="B264" s="61"/>
      <c r="C264" s="1"/>
      <c r="D264" s="7" t="s">
        <v>36</v>
      </c>
      <c r="E264" s="8"/>
      <c r="F264" s="9">
        <v>7858</v>
      </c>
      <c r="G264" s="8"/>
      <c r="H264" s="10">
        <v>7447</v>
      </c>
      <c r="I264" s="11">
        <f t="shared" si="369"/>
        <v>-411</v>
      </c>
      <c r="J264" s="12">
        <f t="shared" si="370"/>
        <v>-5.2303385085263443E-2</v>
      </c>
      <c r="K264" s="8"/>
      <c r="L264" s="10">
        <v>7328</v>
      </c>
      <c r="M264" s="11">
        <f t="shared" si="371"/>
        <v>-119</v>
      </c>
      <c r="N264" s="12">
        <f t="shared" si="372"/>
        <v>-1.5979589096280389E-2</v>
      </c>
      <c r="O264" s="8"/>
      <c r="P264" s="10">
        <v>6782</v>
      </c>
      <c r="Q264" s="11">
        <f t="shared" si="373"/>
        <v>-546</v>
      </c>
      <c r="R264" s="12">
        <f t="shared" si="374"/>
        <v>-7.4508733624454093E-2</v>
      </c>
      <c r="S264" s="8"/>
      <c r="T264" s="10">
        <v>6389.6400000000021</v>
      </c>
      <c r="U264" s="11">
        <f t="shared" si="375"/>
        <v>-392.35999999999785</v>
      </c>
      <c r="V264" s="12">
        <f t="shared" si="376"/>
        <v>-5.7853140666469738E-2</v>
      </c>
      <c r="W264" s="8"/>
      <c r="X264" s="42">
        <v>7121.0804159263153</v>
      </c>
      <c r="Y264" s="11">
        <f t="shared" si="377"/>
        <v>731.44041592631311</v>
      </c>
      <c r="Z264" s="12">
        <f t="shared" si="378"/>
        <v>0.11447286794346989</v>
      </c>
      <c r="AA264" s="8"/>
      <c r="AB264" s="42">
        <v>7061.7199999999993</v>
      </c>
      <c r="AC264" s="11">
        <f t="shared" si="379"/>
        <v>-59.360415926315909</v>
      </c>
      <c r="AD264" s="12">
        <f t="shared" si="380"/>
        <v>-8.3358721513039358E-3</v>
      </c>
      <c r="AE264" s="8"/>
      <c r="AF264" s="42">
        <v>6950.5899999999983</v>
      </c>
      <c r="AG264" s="11">
        <f t="shared" si="381"/>
        <v>-111.13000000000102</v>
      </c>
      <c r="AH264" s="12">
        <f t="shared" si="382"/>
        <v>-1.5736959267714012E-2</v>
      </c>
      <c r="AI264" s="8"/>
      <c r="AJ264" s="42">
        <v>6606.9900000000116</v>
      </c>
      <c r="AK264" s="11">
        <f t="shared" si="383"/>
        <v>-343.59999999998672</v>
      </c>
      <c r="AL264" s="12">
        <f t="shared" si="384"/>
        <v>-4.9434652310089811E-2</v>
      </c>
      <c r="AM264" s="8"/>
      <c r="AN264" s="42">
        <v>6775.5000000000018</v>
      </c>
      <c r="AO264" s="11">
        <f t="shared" si="385"/>
        <v>168.50999999999021</v>
      </c>
      <c r="AP264" s="12">
        <f t="shared" si="386"/>
        <v>2.5504806273354497E-2</v>
      </c>
      <c r="AR264" s="42">
        <v>7433.619999999999</v>
      </c>
      <c r="AS264" s="11">
        <f t="shared" si="387"/>
        <v>658.11999999999716</v>
      </c>
      <c r="AT264" s="12">
        <f t="shared" si="388"/>
        <v>9.713231495830521E-2</v>
      </c>
      <c r="AV264" s="42">
        <v>7433.619999999999</v>
      </c>
      <c r="AW264" s="11">
        <f t="shared" si="338"/>
        <v>658.11999999999716</v>
      </c>
      <c r="AX264" s="12">
        <f t="shared" si="339"/>
        <v>9.713231495830521E-2</v>
      </c>
      <c r="AZ264" s="42">
        <v>7433.619999999999</v>
      </c>
      <c r="BA264" s="11">
        <f t="shared" si="391"/>
        <v>658.11999999999716</v>
      </c>
      <c r="BB264" s="12">
        <f t="shared" si="392"/>
        <v>9.713231495830521E-2</v>
      </c>
      <c r="BD264" s="42">
        <v>7433.619999999999</v>
      </c>
      <c r="BE264" s="11">
        <f t="shared" si="336"/>
        <v>658.11999999999716</v>
      </c>
      <c r="BF264" s="12">
        <f t="shared" si="337"/>
        <v>9.713231495830521E-2</v>
      </c>
      <c r="BH264" s="42">
        <v>7433.619999999999</v>
      </c>
      <c r="BI264" s="11">
        <f t="shared" si="389"/>
        <v>658.11999999999716</v>
      </c>
      <c r="BJ264" s="12">
        <f t="shared" si="390"/>
        <v>9.713231495830521E-2</v>
      </c>
    </row>
    <row r="265" spans="1:62" ht="12" customHeight="1" x14ac:dyDescent="0.25">
      <c r="A265" s="1"/>
      <c r="B265" s="61"/>
      <c r="C265" s="1"/>
      <c r="D265" s="7" t="s">
        <v>37</v>
      </c>
      <c r="E265" s="8"/>
      <c r="F265" s="9">
        <v>2877</v>
      </c>
      <c r="G265" s="8"/>
      <c r="H265" s="10">
        <v>3215</v>
      </c>
      <c r="I265" s="11">
        <f t="shared" si="369"/>
        <v>338</v>
      </c>
      <c r="J265" s="12">
        <f t="shared" si="370"/>
        <v>0.11748348974626355</v>
      </c>
      <c r="K265" s="8"/>
      <c r="L265" s="10">
        <v>2870</v>
      </c>
      <c r="M265" s="11">
        <f t="shared" si="371"/>
        <v>-345</v>
      </c>
      <c r="N265" s="12">
        <f t="shared" si="372"/>
        <v>-0.10730948678071539</v>
      </c>
      <c r="O265" s="8"/>
      <c r="P265" s="10">
        <v>2938</v>
      </c>
      <c r="Q265" s="11">
        <f t="shared" si="373"/>
        <v>68</v>
      </c>
      <c r="R265" s="12">
        <f t="shared" si="374"/>
        <v>2.3693379790940661E-2</v>
      </c>
      <c r="S265" s="8"/>
      <c r="T265" s="10">
        <v>2966.04</v>
      </c>
      <c r="U265" s="11">
        <f t="shared" si="375"/>
        <v>28.039999999999964</v>
      </c>
      <c r="V265" s="12">
        <f t="shared" si="376"/>
        <v>9.5439074200136531E-3</v>
      </c>
      <c r="W265" s="8"/>
      <c r="X265" s="42">
        <v>2921.8915290284622</v>
      </c>
      <c r="Y265" s="11">
        <f t="shared" si="377"/>
        <v>-44.14847097153779</v>
      </c>
      <c r="Z265" s="12">
        <f t="shared" si="378"/>
        <v>-1.4884651242578539E-2</v>
      </c>
      <c r="AA265" s="8"/>
      <c r="AB265" s="42">
        <v>3169.2200000000007</v>
      </c>
      <c r="AC265" s="11">
        <f t="shared" si="379"/>
        <v>247.32847097153854</v>
      </c>
      <c r="AD265" s="12">
        <f t="shared" si="380"/>
        <v>8.4646698385061558E-2</v>
      </c>
      <c r="AE265" s="8"/>
      <c r="AF265" s="42">
        <v>3045.61</v>
      </c>
      <c r="AG265" s="11">
        <f t="shared" si="381"/>
        <v>-123.61000000000058</v>
      </c>
      <c r="AH265" s="12">
        <f t="shared" si="382"/>
        <v>-3.9003287875250203E-2</v>
      </c>
      <c r="AI265" s="8"/>
      <c r="AJ265" s="42">
        <v>3473.2800000000025</v>
      </c>
      <c r="AK265" s="11">
        <f t="shared" si="383"/>
        <v>427.67000000000235</v>
      </c>
      <c r="AL265" s="12">
        <f t="shared" si="384"/>
        <v>0.14042178742517986</v>
      </c>
      <c r="AM265" s="8"/>
      <c r="AN265" s="42">
        <v>4208.3100000000013</v>
      </c>
      <c r="AO265" s="11">
        <f t="shared" si="385"/>
        <v>735.02999999999884</v>
      </c>
      <c r="AP265" s="12">
        <f t="shared" si="386"/>
        <v>0.21162417081260321</v>
      </c>
      <c r="AR265" s="42">
        <v>4346.47</v>
      </c>
      <c r="AS265" s="11">
        <f t="shared" si="387"/>
        <v>138.15999999999894</v>
      </c>
      <c r="AT265" s="12">
        <f t="shared" si="388"/>
        <v>3.2830281039181841E-2</v>
      </c>
      <c r="AV265" s="42">
        <v>4346.47</v>
      </c>
      <c r="AW265" s="11">
        <f t="shared" si="338"/>
        <v>138.15999999999894</v>
      </c>
      <c r="AX265" s="12">
        <f t="shared" si="339"/>
        <v>3.2830281039181841E-2</v>
      </c>
      <c r="AZ265" s="42">
        <v>4346.47</v>
      </c>
      <c r="BA265" s="11">
        <f t="shared" si="391"/>
        <v>138.15999999999894</v>
      </c>
      <c r="BB265" s="12">
        <f t="shared" si="392"/>
        <v>3.2830281039181841E-2</v>
      </c>
      <c r="BD265" s="42">
        <v>4346.47</v>
      </c>
      <c r="BE265" s="11">
        <f t="shared" si="336"/>
        <v>138.15999999999894</v>
      </c>
      <c r="BF265" s="12">
        <f t="shared" si="337"/>
        <v>3.2830281039181841E-2</v>
      </c>
      <c r="BH265" s="42">
        <v>4346.47</v>
      </c>
      <c r="BI265" s="11">
        <f t="shared" si="389"/>
        <v>138.15999999999894</v>
      </c>
      <c r="BJ265" s="12">
        <f t="shared" si="390"/>
        <v>3.2830281039181841E-2</v>
      </c>
    </row>
    <row r="266" spans="1:62" ht="12" customHeight="1" x14ac:dyDescent="0.25">
      <c r="A266" s="1"/>
      <c r="B266" s="61"/>
      <c r="C266" s="1"/>
      <c r="D266" s="7" t="s">
        <v>38</v>
      </c>
      <c r="E266" s="8"/>
      <c r="F266" s="9">
        <f>(F264+F265)</f>
        <v>10735</v>
      </c>
      <c r="G266" s="8"/>
      <c r="H266" s="10">
        <f>(H264+H265)</f>
        <v>10662</v>
      </c>
      <c r="I266" s="11">
        <f t="shared" si="369"/>
        <v>-73</v>
      </c>
      <c r="J266" s="12">
        <f t="shared" si="370"/>
        <v>-6.8001863064741652E-3</v>
      </c>
      <c r="K266" s="8"/>
      <c r="L266" s="10">
        <f>(L264+L265)</f>
        <v>10198</v>
      </c>
      <c r="M266" s="11">
        <f t="shared" si="371"/>
        <v>-464</v>
      </c>
      <c r="N266" s="12">
        <f t="shared" si="372"/>
        <v>-4.3519039579816177E-2</v>
      </c>
      <c r="O266" s="8"/>
      <c r="P266" s="10">
        <f>(P264+P265)</f>
        <v>9720</v>
      </c>
      <c r="Q266" s="11">
        <f t="shared" si="373"/>
        <v>-478</v>
      </c>
      <c r="R266" s="12">
        <f t="shared" si="374"/>
        <v>-4.6871935673661547E-2</v>
      </c>
      <c r="S266" s="8"/>
      <c r="T266" s="10">
        <f>(T264+T265)</f>
        <v>9355.6800000000021</v>
      </c>
      <c r="U266" s="11">
        <f t="shared" si="375"/>
        <v>-364.31999999999789</v>
      </c>
      <c r="V266" s="12">
        <f t="shared" si="376"/>
        <v>-3.7481481481481227E-2</v>
      </c>
      <c r="W266" s="8"/>
      <c r="X266" s="42">
        <f>(X264+X265)</f>
        <v>10042.971944954777</v>
      </c>
      <c r="Y266" s="11">
        <f t="shared" si="377"/>
        <v>687.29194495477532</v>
      </c>
      <c r="Z266" s="12">
        <f t="shared" si="378"/>
        <v>7.3462532381908696E-2</v>
      </c>
      <c r="AA266" s="8"/>
      <c r="AB266" s="42">
        <f>(AB264+AB265)</f>
        <v>10230.94</v>
      </c>
      <c r="AC266" s="11">
        <f t="shared" si="379"/>
        <v>187.96805504522308</v>
      </c>
      <c r="AD266" s="12">
        <f t="shared" si="380"/>
        <v>1.8716377589768296E-2</v>
      </c>
      <c r="AE266" s="8"/>
      <c r="AF266" s="42">
        <f>(AF264+AF265)</f>
        <v>9996.1999999999989</v>
      </c>
      <c r="AG266" s="11">
        <f t="shared" si="381"/>
        <v>-234.7400000000016</v>
      </c>
      <c r="AH266" s="12">
        <f t="shared" si="382"/>
        <v>-2.2944128301016442E-2</v>
      </c>
      <c r="AI266" s="8"/>
      <c r="AJ266" s="42">
        <f>(AJ264+AJ265)</f>
        <v>10080.270000000015</v>
      </c>
      <c r="AK266" s="11">
        <f t="shared" si="383"/>
        <v>84.07000000001608</v>
      </c>
      <c r="AL266" s="12">
        <f t="shared" si="384"/>
        <v>8.4101958744338123E-3</v>
      </c>
      <c r="AM266" s="8"/>
      <c r="AN266" s="42">
        <f>(AN264+AN265)</f>
        <v>10983.810000000003</v>
      </c>
      <c r="AO266" s="11">
        <f t="shared" si="385"/>
        <v>903.53999999998814</v>
      </c>
      <c r="AP266" s="12">
        <f t="shared" si="386"/>
        <v>8.9634503837693558E-2</v>
      </c>
      <c r="AR266" s="42">
        <f>(AR264+AR265)</f>
        <v>11780.09</v>
      </c>
      <c r="AS266" s="11">
        <f t="shared" si="387"/>
        <v>796.27999999999702</v>
      </c>
      <c r="AT266" s="12">
        <f t="shared" si="388"/>
        <v>7.2495791533174536E-2</v>
      </c>
      <c r="AV266" s="42">
        <f>(AV264+AV265)</f>
        <v>11780.09</v>
      </c>
      <c r="AW266" s="11">
        <f t="shared" si="338"/>
        <v>796.27999999999702</v>
      </c>
      <c r="AX266" s="12">
        <f t="shared" si="339"/>
        <v>7.2495791533174536E-2</v>
      </c>
      <c r="AZ266" s="42">
        <f>(AZ264+AZ265)</f>
        <v>11780.09</v>
      </c>
      <c r="BA266" s="11">
        <f t="shared" si="391"/>
        <v>796.27999999999702</v>
      </c>
      <c r="BB266" s="12">
        <f t="shared" si="392"/>
        <v>7.2495791533174536E-2</v>
      </c>
      <c r="BD266" s="42">
        <f>(BD264+BD265)</f>
        <v>11780.09</v>
      </c>
      <c r="BE266" s="11">
        <f t="shared" si="336"/>
        <v>796.27999999999702</v>
      </c>
      <c r="BF266" s="12">
        <f t="shared" si="337"/>
        <v>7.2495791533174536E-2</v>
      </c>
      <c r="BH266" s="42">
        <f>(BH264+BH265)</f>
        <v>11780.09</v>
      </c>
      <c r="BI266" s="11">
        <f t="shared" si="389"/>
        <v>796.27999999999702</v>
      </c>
      <c r="BJ266" s="12">
        <f t="shared" si="390"/>
        <v>7.2495791533174536E-2</v>
      </c>
    </row>
    <row r="267" spans="1:62" ht="12" customHeight="1" x14ac:dyDescent="0.25">
      <c r="A267" s="1"/>
      <c r="B267" s="61"/>
      <c r="C267" s="1"/>
      <c r="D267" s="7" t="s">
        <v>39</v>
      </c>
      <c r="E267" s="8"/>
      <c r="F267" s="9">
        <v>15685</v>
      </c>
      <c r="G267" s="8"/>
      <c r="H267" s="10">
        <v>17263</v>
      </c>
      <c r="I267" s="11">
        <f t="shared" si="369"/>
        <v>1578</v>
      </c>
      <c r="J267" s="12">
        <f t="shared" si="370"/>
        <v>0.10060567421102973</v>
      </c>
      <c r="K267" s="8"/>
      <c r="L267" s="10">
        <v>17219</v>
      </c>
      <c r="M267" s="11">
        <f t="shared" si="371"/>
        <v>-44</v>
      </c>
      <c r="N267" s="12">
        <f t="shared" si="372"/>
        <v>-2.548803800034749E-3</v>
      </c>
      <c r="O267" s="8"/>
      <c r="P267" s="10">
        <v>17777</v>
      </c>
      <c r="Q267" s="11">
        <f t="shared" si="373"/>
        <v>558</v>
      </c>
      <c r="R267" s="12">
        <f t="shared" si="374"/>
        <v>3.2406063069864599E-2</v>
      </c>
      <c r="S267" s="8"/>
      <c r="T267" s="10">
        <v>18073.689999999995</v>
      </c>
      <c r="U267" s="11">
        <f t="shared" si="375"/>
        <v>296.68999999999505</v>
      </c>
      <c r="V267" s="12">
        <f t="shared" si="376"/>
        <v>1.6689542667491342E-2</v>
      </c>
      <c r="W267" s="8"/>
      <c r="X267" s="42">
        <v>18426.040272889273</v>
      </c>
      <c r="Y267" s="11">
        <f t="shared" si="377"/>
        <v>352.35027288927813</v>
      </c>
      <c r="Z267" s="12">
        <f t="shared" si="378"/>
        <v>1.9495203961630292E-2</v>
      </c>
      <c r="AA267" s="8"/>
      <c r="AB267" s="42">
        <v>17647.38</v>
      </c>
      <c r="AC267" s="11">
        <f t="shared" si="379"/>
        <v>-778.66027288927216</v>
      </c>
      <c r="AD267" s="12">
        <f t="shared" si="380"/>
        <v>-4.2258687235962267E-2</v>
      </c>
      <c r="AE267" s="8"/>
      <c r="AF267" s="42">
        <v>18672.799999999996</v>
      </c>
      <c r="AG267" s="11">
        <f t="shared" si="381"/>
        <v>1025.4199999999946</v>
      </c>
      <c r="AH267" s="12">
        <f t="shared" si="382"/>
        <v>5.8106075802753399E-2</v>
      </c>
      <c r="AI267" s="8"/>
      <c r="AJ267" s="42">
        <v>17927.800000000014</v>
      </c>
      <c r="AK267" s="11">
        <f t="shared" si="383"/>
        <v>-744.99999999998181</v>
      </c>
      <c r="AL267" s="12">
        <f t="shared" si="384"/>
        <v>-3.9897605072618081E-2</v>
      </c>
      <c r="AM267" s="8"/>
      <c r="AN267" s="42">
        <v>18007.250000000007</v>
      </c>
      <c r="AO267" s="11">
        <f t="shared" si="385"/>
        <v>79.449999999993452</v>
      </c>
      <c r="AP267" s="12">
        <f t="shared" si="386"/>
        <v>4.4316647887634453E-3</v>
      </c>
      <c r="AR267" s="42">
        <v>19386.95</v>
      </c>
      <c r="AS267" s="11">
        <f t="shared" si="387"/>
        <v>1379.6999999999935</v>
      </c>
      <c r="AT267" s="12">
        <f t="shared" si="388"/>
        <v>7.6619139513251167E-2</v>
      </c>
      <c r="AV267" s="42">
        <v>19386.95</v>
      </c>
      <c r="AW267" s="11">
        <f t="shared" si="338"/>
        <v>1379.6999999999935</v>
      </c>
      <c r="AX267" s="12">
        <f t="shared" si="339"/>
        <v>7.6619139513251167E-2</v>
      </c>
      <c r="AZ267" s="42">
        <v>19386.95</v>
      </c>
      <c r="BA267" s="11">
        <f t="shared" si="391"/>
        <v>1379.6999999999935</v>
      </c>
      <c r="BB267" s="12">
        <f t="shared" si="392"/>
        <v>7.6619139513251167E-2</v>
      </c>
      <c r="BD267" s="42">
        <v>19386.95</v>
      </c>
      <c r="BE267" s="11">
        <f t="shared" si="336"/>
        <v>1379.6999999999935</v>
      </c>
      <c r="BF267" s="12">
        <f t="shared" si="337"/>
        <v>7.6619139513251167E-2</v>
      </c>
      <c r="BH267" s="42">
        <v>19386.95</v>
      </c>
      <c r="BI267" s="11">
        <f t="shared" si="389"/>
        <v>1379.6999999999935</v>
      </c>
      <c r="BJ267" s="12">
        <f t="shared" si="390"/>
        <v>7.6619139513251167E-2</v>
      </c>
    </row>
    <row r="268" spans="1:62" ht="12" customHeight="1" x14ac:dyDescent="0.25">
      <c r="A268" s="1"/>
      <c r="B268" s="61"/>
      <c r="C268" s="1"/>
      <c r="D268" s="7" t="s">
        <v>40</v>
      </c>
      <c r="E268" s="8"/>
      <c r="F268" s="9">
        <v>16419</v>
      </c>
      <c r="G268" s="8"/>
      <c r="H268" s="10">
        <v>16915</v>
      </c>
      <c r="I268" s="11">
        <f t="shared" si="369"/>
        <v>496</v>
      </c>
      <c r="J268" s="12">
        <f t="shared" si="370"/>
        <v>3.0208904318167917E-2</v>
      </c>
      <c r="K268" s="8"/>
      <c r="L268" s="10">
        <v>17021</v>
      </c>
      <c r="M268" s="11">
        <f t="shared" si="371"/>
        <v>106</v>
      </c>
      <c r="N268" s="12">
        <f t="shared" si="372"/>
        <v>6.2666272539166901E-3</v>
      </c>
      <c r="O268" s="8"/>
      <c r="P268" s="10">
        <v>16511</v>
      </c>
      <c r="Q268" s="11">
        <f t="shared" si="373"/>
        <v>-510</v>
      </c>
      <c r="R268" s="12">
        <f t="shared" si="374"/>
        <v>-2.9962986898537047E-2</v>
      </c>
      <c r="S268" s="8"/>
      <c r="T268" s="10">
        <v>15835.359999999991</v>
      </c>
      <c r="U268" s="11">
        <f t="shared" si="375"/>
        <v>-675.64000000000851</v>
      </c>
      <c r="V268" s="12">
        <f t="shared" si="376"/>
        <v>-4.0920598388953344E-2</v>
      </c>
      <c r="W268" s="8"/>
      <c r="X268" s="42">
        <v>15722.955639396181</v>
      </c>
      <c r="Y268" s="11">
        <f t="shared" si="377"/>
        <v>-112.40436060381035</v>
      </c>
      <c r="Z268" s="12">
        <f t="shared" si="378"/>
        <v>-7.0983141907611236E-3</v>
      </c>
      <c r="AA268" s="8"/>
      <c r="AB268" s="42">
        <v>13966.88999999999</v>
      </c>
      <c r="AC268" s="11">
        <f t="shared" si="379"/>
        <v>-1756.0656393961908</v>
      </c>
      <c r="AD268" s="12">
        <f t="shared" si="380"/>
        <v>-0.1116880108086109</v>
      </c>
      <c r="AE268" s="8"/>
      <c r="AF268" s="42">
        <v>14584.830000000005</v>
      </c>
      <c r="AG268" s="11">
        <f t="shared" si="381"/>
        <v>617.94000000001506</v>
      </c>
      <c r="AH268" s="12">
        <f t="shared" si="382"/>
        <v>4.4243206612210484E-2</v>
      </c>
      <c r="AI268" s="8"/>
      <c r="AJ268" s="42">
        <v>15036.66</v>
      </c>
      <c r="AK268" s="11">
        <f t="shared" si="383"/>
        <v>451.82999999999447</v>
      </c>
      <c r="AL268" s="12">
        <f t="shared" si="384"/>
        <v>3.0979449194813657E-2</v>
      </c>
      <c r="AM268" s="8"/>
      <c r="AN268" s="42">
        <v>14350.9</v>
      </c>
      <c r="AO268" s="11">
        <f t="shared" si="385"/>
        <v>-685.76000000000022</v>
      </c>
      <c r="AP268" s="12">
        <f t="shared" si="386"/>
        <v>-4.5605872580745999E-2</v>
      </c>
      <c r="AR268" s="42">
        <v>16393.870000000006</v>
      </c>
      <c r="AS268" s="11">
        <f t="shared" si="387"/>
        <v>2042.9700000000066</v>
      </c>
      <c r="AT268" s="12">
        <f t="shared" si="388"/>
        <v>0.14235831899044715</v>
      </c>
      <c r="AV268" s="42">
        <v>16393.870000000006</v>
      </c>
      <c r="AW268" s="11">
        <f t="shared" si="338"/>
        <v>2042.9700000000066</v>
      </c>
      <c r="AX268" s="12">
        <f t="shared" si="339"/>
        <v>0.14235831899044715</v>
      </c>
      <c r="AZ268" s="42">
        <v>16393.870000000006</v>
      </c>
      <c r="BA268" s="11">
        <f t="shared" si="391"/>
        <v>2042.9700000000066</v>
      </c>
      <c r="BB268" s="12">
        <f t="shared" si="392"/>
        <v>0.14235831899044715</v>
      </c>
      <c r="BD268" s="42">
        <v>16393.870000000006</v>
      </c>
      <c r="BE268" s="11">
        <f t="shared" si="336"/>
        <v>2042.9700000000066</v>
      </c>
      <c r="BF268" s="12">
        <f t="shared" si="337"/>
        <v>0.14235831899044715</v>
      </c>
      <c r="BH268" s="42">
        <v>16393.870000000006</v>
      </c>
      <c r="BI268" s="11">
        <f t="shared" si="389"/>
        <v>2042.9700000000066</v>
      </c>
      <c r="BJ268" s="12">
        <f t="shared" si="390"/>
        <v>0.14235831899044715</v>
      </c>
    </row>
    <row r="269" spans="1:62" ht="12" customHeight="1" x14ac:dyDescent="0.25">
      <c r="A269" s="1"/>
      <c r="B269" s="61"/>
      <c r="C269" s="1"/>
      <c r="D269" s="7" t="s">
        <v>41</v>
      </c>
      <c r="E269" s="8"/>
      <c r="F269" s="9">
        <v>4615</v>
      </c>
      <c r="G269" s="8"/>
      <c r="H269" s="10">
        <v>4647</v>
      </c>
      <c r="I269" s="11">
        <f t="shared" si="369"/>
        <v>32</v>
      </c>
      <c r="J269" s="12">
        <f t="shared" si="370"/>
        <v>6.9339111592632285E-3</v>
      </c>
      <c r="K269" s="8"/>
      <c r="L269" s="10">
        <v>4695</v>
      </c>
      <c r="M269" s="11">
        <f t="shared" si="371"/>
        <v>48</v>
      </c>
      <c r="N269" s="12">
        <f t="shared" si="372"/>
        <v>1.0329244673983107E-2</v>
      </c>
      <c r="O269" s="8"/>
      <c r="P269" s="10">
        <v>4585</v>
      </c>
      <c r="Q269" s="11">
        <f t="shared" si="373"/>
        <v>-110</v>
      </c>
      <c r="R269" s="12">
        <f t="shared" si="374"/>
        <v>-2.3429179978700754E-2</v>
      </c>
      <c r="S269" s="8"/>
      <c r="T269" s="10">
        <v>4497.3099999999995</v>
      </c>
      <c r="U269" s="11">
        <f t="shared" si="375"/>
        <v>-87.690000000000509</v>
      </c>
      <c r="V269" s="12">
        <f t="shared" si="376"/>
        <v>-1.9125408942202937E-2</v>
      </c>
      <c r="W269" s="8"/>
      <c r="X269" s="42">
        <v>4587.9648858283981</v>
      </c>
      <c r="Y269" s="11">
        <f t="shared" si="377"/>
        <v>90.654885828398619</v>
      </c>
      <c r="Z269" s="12">
        <f t="shared" si="378"/>
        <v>2.0157579937428949E-2</v>
      </c>
      <c r="AA269" s="8"/>
      <c r="AB269" s="42">
        <v>4634.1099999999997</v>
      </c>
      <c r="AC269" s="11">
        <f t="shared" si="379"/>
        <v>46.145114171601563</v>
      </c>
      <c r="AD269" s="12">
        <f t="shared" si="380"/>
        <v>1.0057861234757492E-2</v>
      </c>
      <c r="AE269" s="8"/>
      <c r="AF269" s="42">
        <v>4485.45</v>
      </c>
      <c r="AG269" s="11">
        <f t="shared" si="381"/>
        <v>-148.65999999999985</v>
      </c>
      <c r="AH269" s="12">
        <f t="shared" si="382"/>
        <v>-3.2079514728825975E-2</v>
      </c>
      <c r="AI269" s="8"/>
      <c r="AJ269" s="42">
        <v>4631.9700000000012</v>
      </c>
      <c r="AK269" s="11">
        <f t="shared" si="383"/>
        <v>146.52000000000135</v>
      </c>
      <c r="AL269" s="12">
        <f t="shared" si="384"/>
        <v>3.2665618834230914E-2</v>
      </c>
      <c r="AM269" s="8"/>
      <c r="AN269" s="42">
        <v>4661.8499999999995</v>
      </c>
      <c r="AO269" s="11">
        <f t="shared" si="385"/>
        <v>29.87999999999829</v>
      </c>
      <c r="AP269" s="12">
        <f t="shared" si="386"/>
        <v>6.4508189819878492E-3</v>
      </c>
      <c r="AR269" s="42">
        <v>5114.1000000000022</v>
      </c>
      <c r="AS269" s="11">
        <f t="shared" si="387"/>
        <v>452.25000000000273</v>
      </c>
      <c r="AT269" s="12">
        <f t="shared" si="388"/>
        <v>9.7010843334728314E-2</v>
      </c>
      <c r="AV269" s="42">
        <v>5114.1000000000022</v>
      </c>
      <c r="AW269" s="11">
        <f t="shared" si="338"/>
        <v>452.25000000000273</v>
      </c>
      <c r="AX269" s="12">
        <f t="shared" si="339"/>
        <v>9.7010843334728314E-2</v>
      </c>
      <c r="AZ269" s="42">
        <v>5114.1000000000022</v>
      </c>
      <c r="BA269" s="11">
        <f t="shared" si="391"/>
        <v>452.25000000000273</v>
      </c>
      <c r="BB269" s="12">
        <f t="shared" si="392"/>
        <v>9.7010843334728314E-2</v>
      </c>
      <c r="BD269" s="42">
        <v>5114.1000000000022</v>
      </c>
      <c r="BE269" s="11">
        <f t="shared" si="336"/>
        <v>452.25000000000273</v>
      </c>
      <c r="BF269" s="12">
        <f t="shared" si="337"/>
        <v>9.7010843334728314E-2</v>
      </c>
      <c r="BH269" s="42">
        <v>5114.1000000000022</v>
      </c>
      <c r="BI269" s="11">
        <f t="shared" si="389"/>
        <v>452.25000000000273</v>
      </c>
      <c r="BJ269" s="12">
        <f t="shared" si="390"/>
        <v>9.7010843334728314E-2</v>
      </c>
    </row>
    <row r="270" spans="1:62" ht="12" customHeight="1" x14ac:dyDescent="0.25">
      <c r="A270" s="1"/>
      <c r="B270" s="61"/>
      <c r="C270" s="1"/>
      <c r="D270" s="13" t="s">
        <v>20</v>
      </c>
      <c r="E270" s="8"/>
      <c r="F270" s="14">
        <f>(F266+F267+F268+F269)</f>
        <v>47454</v>
      </c>
      <c r="G270" s="8"/>
      <c r="H270" s="15">
        <f>(H266+H267+H268+H269)</f>
        <v>49487</v>
      </c>
      <c r="I270" s="16">
        <f t="shared" si="369"/>
        <v>2033</v>
      </c>
      <c r="J270" s="17">
        <f t="shared" si="370"/>
        <v>4.2841488599485888E-2</v>
      </c>
      <c r="K270" s="8"/>
      <c r="L270" s="15">
        <f>(L266+L267+L268+L269)</f>
        <v>49133</v>
      </c>
      <c r="M270" s="16">
        <f t="shared" si="371"/>
        <v>-354</v>
      </c>
      <c r="N270" s="17">
        <f t="shared" si="372"/>
        <v>-7.1533938205993186E-3</v>
      </c>
      <c r="O270" s="8"/>
      <c r="P270" s="15">
        <f>(P266+P267+P268+P269)</f>
        <v>48593</v>
      </c>
      <c r="Q270" s="16">
        <f t="shared" si="373"/>
        <v>-540</v>
      </c>
      <c r="R270" s="17">
        <f t="shared" si="374"/>
        <v>-1.0990576598213009E-2</v>
      </c>
      <c r="S270" s="8"/>
      <c r="T270" s="15">
        <f>(T266+T267+T268+T269)</f>
        <v>47762.039999999986</v>
      </c>
      <c r="U270" s="16">
        <f t="shared" si="375"/>
        <v>-830.96000000001368</v>
      </c>
      <c r="V270" s="17">
        <f t="shared" si="376"/>
        <v>-1.7100405408186692E-2</v>
      </c>
      <c r="W270" s="8"/>
      <c r="X270" s="44">
        <f>(X266+X267+X268+X269)</f>
        <v>48779.932743068632</v>
      </c>
      <c r="Y270" s="16">
        <f t="shared" si="377"/>
        <v>1017.8927430686454</v>
      </c>
      <c r="Z270" s="17">
        <f t="shared" si="378"/>
        <v>2.1311751823595682E-2</v>
      </c>
      <c r="AA270" s="8"/>
      <c r="AB270" s="44">
        <f>(AB266+AB267+AB268+AB269)</f>
        <v>46479.319999999992</v>
      </c>
      <c r="AC270" s="16">
        <f t="shared" si="379"/>
        <v>-2300.6127430686392</v>
      </c>
      <c r="AD270" s="17">
        <f t="shared" si="380"/>
        <v>-4.716309789081341E-2</v>
      </c>
      <c r="AE270" s="8"/>
      <c r="AF270" s="44">
        <f>(AF266+AF267+AF268+AF269)</f>
        <v>47739.28</v>
      </c>
      <c r="AG270" s="16">
        <f t="shared" si="381"/>
        <v>1259.9600000000064</v>
      </c>
      <c r="AH270" s="17">
        <f t="shared" si="382"/>
        <v>2.7107969737939497E-2</v>
      </c>
      <c r="AI270" s="8"/>
      <c r="AJ270" s="44">
        <f>(AJ266+AJ267+AJ268+AJ269)</f>
        <v>47676.700000000026</v>
      </c>
      <c r="AK270" s="16">
        <f t="shared" si="383"/>
        <v>-62.579999999972642</v>
      </c>
      <c r="AL270" s="17">
        <f t="shared" si="384"/>
        <v>-1.3108702100235181E-3</v>
      </c>
      <c r="AM270" s="8"/>
      <c r="AN270" s="44">
        <f>(AN266+AN267+AN268+AN269)</f>
        <v>48003.810000000012</v>
      </c>
      <c r="AO270" s="16">
        <f t="shared" si="385"/>
        <v>327.10999999998603</v>
      </c>
      <c r="AP270" s="17">
        <f t="shared" si="386"/>
        <v>6.8610033832037232E-3</v>
      </c>
      <c r="AR270" s="44">
        <f>(AR266+AR267+AR268+AR269)</f>
        <v>52675.010000000009</v>
      </c>
      <c r="AS270" s="16">
        <f t="shared" si="387"/>
        <v>4671.1999999999971</v>
      </c>
      <c r="AT270" s="17">
        <f t="shared" si="388"/>
        <v>9.7308942769334328E-2</v>
      </c>
      <c r="AV270" s="44">
        <f>(AV266+AV267+AV268+AV269)</f>
        <v>52675.010000000009</v>
      </c>
      <c r="AW270" s="16">
        <f t="shared" si="338"/>
        <v>4671.1999999999971</v>
      </c>
      <c r="AX270" s="17">
        <f t="shared" si="339"/>
        <v>9.7308942769334328E-2</v>
      </c>
      <c r="AZ270" s="44">
        <f>(AZ266+AZ267+AZ268+AZ269)</f>
        <v>52675.010000000009</v>
      </c>
      <c r="BA270" s="16">
        <f t="shared" si="391"/>
        <v>4671.1999999999971</v>
      </c>
      <c r="BB270" s="17">
        <f t="shared" si="392"/>
        <v>9.7308942769334328E-2</v>
      </c>
      <c r="BD270" s="44">
        <f>(BD266+BD267+BD268+BD269)</f>
        <v>52675.010000000009</v>
      </c>
      <c r="BE270" s="16">
        <f t="shared" si="336"/>
        <v>4671.1999999999971</v>
      </c>
      <c r="BF270" s="17">
        <f t="shared" si="337"/>
        <v>9.7308942769334328E-2</v>
      </c>
      <c r="BH270" s="44">
        <f>(BH266+BH267+BH268+BH269)</f>
        <v>52675.010000000009</v>
      </c>
      <c r="BI270" s="16">
        <f t="shared" si="389"/>
        <v>4671.1999999999971</v>
      </c>
      <c r="BJ270" s="17">
        <f t="shared" si="390"/>
        <v>9.7308942769334328E-2</v>
      </c>
    </row>
    <row r="271" spans="1:62" ht="12" customHeight="1" x14ac:dyDescent="0.25">
      <c r="A271" s="1"/>
      <c r="B271" s="61"/>
      <c r="C271" s="1"/>
      <c r="D271" s="7" t="s">
        <v>36</v>
      </c>
      <c r="E271" s="8"/>
      <c r="F271" s="9">
        <v>4925</v>
      </c>
      <c r="G271" s="8"/>
      <c r="H271" s="10">
        <v>5009</v>
      </c>
      <c r="I271" s="11">
        <f t="shared" si="369"/>
        <v>84</v>
      </c>
      <c r="J271" s="12">
        <f t="shared" si="370"/>
        <v>1.7055837563451748E-2</v>
      </c>
      <c r="K271" s="8"/>
      <c r="L271" s="10">
        <v>4954</v>
      </c>
      <c r="M271" s="11">
        <f t="shared" si="371"/>
        <v>-55</v>
      </c>
      <c r="N271" s="12">
        <f t="shared" si="372"/>
        <v>-1.0980235575963282E-2</v>
      </c>
      <c r="O271" s="8"/>
      <c r="P271" s="10">
        <v>4923</v>
      </c>
      <c r="Q271" s="11">
        <f t="shared" si="373"/>
        <v>-31</v>
      </c>
      <c r="R271" s="12">
        <f t="shared" si="374"/>
        <v>-6.2575696406943493E-3</v>
      </c>
      <c r="S271" s="8"/>
      <c r="T271" s="10">
        <v>4334.0700000000006</v>
      </c>
      <c r="U271" s="11">
        <f t="shared" si="375"/>
        <v>-588.92999999999938</v>
      </c>
      <c r="V271" s="12">
        <f t="shared" si="376"/>
        <v>-0.11962827544180366</v>
      </c>
      <c r="W271" s="8"/>
      <c r="X271" s="42">
        <v>4747.621346666353</v>
      </c>
      <c r="Y271" s="11">
        <f t="shared" si="377"/>
        <v>413.5513466663524</v>
      </c>
      <c r="Z271" s="12">
        <f t="shared" si="378"/>
        <v>9.5418704973928126E-2</v>
      </c>
      <c r="AA271" s="8"/>
      <c r="AB271" s="42">
        <v>4589.8</v>
      </c>
      <c r="AC271" s="11">
        <f t="shared" si="379"/>
        <v>-157.82134666635284</v>
      </c>
      <c r="AD271" s="12">
        <f t="shared" si="380"/>
        <v>-3.3242193330597192E-2</v>
      </c>
      <c r="AE271" s="8"/>
      <c r="AF271" s="42">
        <v>4801.87</v>
      </c>
      <c r="AG271" s="11">
        <f t="shared" si="381"/>
        <v>212.06999999999971</v>
      </c>
      <c r="AH271" s="12">
        <f t="shared" si="382"/>
        <v>4.62046276526209E-2</v>
      </c>
      <c r="AI271" s="8"/>
      <c r="AJ271" s="42">
        <v>4966.7300000000114</v>
      </c>
      <c r="AK271" s="11">
        <f t="shared" si="383"/>
        <v>164.8600000000115</v>
      </c>
      <c r="AL271" s="12">
        <f t="shared" si="384"/>
        <v>3.4332457979914466E-2</v>
      </c>
      <c r="AM271" s="8"/>
      <c r="AN271" s="42">
        <v>4586.7200000000012</v>
      </c>
      <c r="AO271" s="11">
        <f t="shared" si="385"/>
        <v>-380.01000000001022</v>
      </c>
      <c r="AP271" s="12">
        <f t="shared" si="386"/>
        <v>-7.6511104891952897E-2</v>
      </c>
      <c r="AR271" s="42">
        <v>5039.4700000000021</v>
      </c>
      <c r="AS271" s="11">
        <f t="shared" si="387"/>
        <v>452.75000000000091</v>
      </c>
      <c r="AT271" s="12">
        <f t="shared" si="388"/>
        <v>9.8708881292078221E-2</v>
      </c>
      <c r="AV271" s="42">
        <v>5039.4700000000021</v>
      </c>
      <c r="AW271" s="11">
        <f t="shared" si="338"/>
        <v>452.75000000000091</v>
      </c>
      <c r="AX271" s="12">
        <f t="shared" si="339"/>
        <v>9.8708881292078221E-2</v>
      </c>
      <c r="AZ271" s="42">
        <v>5039.4700000000021</v>
      </c>
      <c r="BA271" s="11">
        <f t="shared" si="391"/>
        <v>452.75000000000091</v>
      </c>
      <c r="BB271" s="12">
        <f t="shared" si="392"/>
        <v>9.8708881292078221E-2</v>
      </c>
      <c r="BD271" s="42">
        <v>5039.4700000000021</v>
      </c>
      <c r="BE271" s="11">
        <f t="shared" si="336"/>
        <v>452.75000000000091</v>
      </c>
      <c r="BF271" s="12">
        <f t="shared" si="337"/>
        <v>9.8708881292078221E-2</v>
      </c>
      <c r="BH271" s="42">
        <v>5039.4700000000021</v>
      </c>
      <c r="BI271" s="11">
        <f t="shared" si="389"/>
        <v>452.75000000000091</v>
      </c>
      <c r="BJ271" s="12">
        <f t="shared" si="390"/>
        <v>9.8708881292078221E-2</v>
      </c>
    </row>
    <row r="272" spans="1:62" ht="12" customHeight="1" x14ac:dyDescent="0.25">
      <c r="A272" s="1"/>
      <c r="B272" s="61"/>
      <c r="C272" s="1"/>
      <c r="D272" s="7" t="s">
        <v>37</v>
      </c>
      <c r="E272" s="8"/>
      <c r="F272" s="9">
        <v>607</v>
      </c>
      <c r="G272" s="8"/>
      <c r="H272" s="10">
        <v>547</v>
      </c>
      <c r="I272" s="11">
        <f t="shared" si="369"/>
        <v>-60</v>
      </c>
      <c r="J272" s="12">
        <f t="shared" si="370"/>
        <v>-9.8846787479406895E-2</v>
      </c>
      <c r="K272" s="8"/>
      <c r="L272" s="10">
        <v>556</v>
      </c>
      <c r="M272" s="11">
        <f t="shared" si="371"/>
        <v>9</v>
      </c>
      <c r="N272" s="12">
        <f t="shared" si="372"/>
        <v>1.6453382084095081E-2</v>
      </c>
      <c r="O272" s="8"/>
      <c r="P272" s="10">
        <v>550</v>
      </c>
      <c r="Q272" s="11">
        <f t="shared" si="373"/>
        <v>-6</v>
      </c>
      <c r="R272" s="12">
        <f t="shared" si="374"/>
        <v>-1.0791366906474864E-2</v>
      </c>
      <c r="S272" s="8"/>
      <c r="T272" s="10">
        <v>450.41999999999996</v>
      </c>
      <c r="U272" s="11">
        <f t="shared" si="375"/>
        <v>-99.580000000000041</v>
      </c>
      <c r="V272" s="12">
        <f t="shared" si="376"/>
        <v>-0.18105454545454558</v>
      </c>
      <c r="W272" s="8"/>
      <c r="X272" s="42">
        <v>379.44243272871068</v>
      </c>
      <c r="Y272" s="11">
        <f t="shared" si="377"/>
        <v>-70.977567271289274</v>
      </c>
      <c r="Z272" s="12">
        <f t="shared" si="378"/>
        <v>-0.15758085180784442</v>
      </c>
      <c r="AA272" s="8"/>
      <c r="AB272" s="42">
        <v>493.52</v>
      </c>
      <c r="AC272" s="11">
        <f t="shared" si="379"/>
        <v>114.0775672712893</v>
      </c>
      <c r="AD272" s="12">
        <f t="shared" si="380"/>
        <v>0.30064525585848534</v>
      </c>
      <c r="AE272" s="8"/>
      <c r="AF272" s="42">
        <v>477.40999999999997</v>
      </c>
      <c r="AG272" s="11">
        <f t="shared" si="381"/>
        <v>-16.110000000000014</v>
      </c>
      <c r="AH272" s="12">
        <f t="shared" si="382"/>
        <v>-3.2643053979575343E-2</v>
      </c>
      <c r="AI272" s="8"/>
      <c r="AJ272" s="42">
        <v>542.67999999999984</v>
      </c>
      <c r="AK272" s="11">
        <f t="shared" si="383"/>
        <v>65.269999999999868</v>
      </c>
      <c r="AL272" s="12">
        <f t="shared" si="384"/>
        <v>0.13671686810079353</v>
      </c>
      <c r="AM272" s="8"/>
      <c r="AN272" s="42">
        <v>637.45999999999992</v>
      </c>
      <c r="AO272" s="11">
        <f t="shared" si="385"/>
        <v>94.780000000000086</v>
      </c>
      <c r="AP272" s="12">
        <f t="shared" si="386"/>
        <v>0.17465172845876054</v>
      </c>
      <c r="AR272" s="42">
        <v>494.30999999999983</v>
      </c>
      <c r="AS272" s="11">
        <f t="shared" si="387"/>
        <v>-143.15000000000009</v>
      </c>
      <c r="AT272" s="12">
        <f t="shared" si="388"/>
        <v>-0.2245631098421863</v>
      </c>
      <c r="AV272" s="42">
        <v>494.30999999999983</v>
      </c>
      <c r="AW272" s="11">
        <f t="shared" si="338"/>
        <v>-143.15000000000009</v>
      </c>
      <c r="AX272" s="12">
        <f t="shared" si="339"/>
        <v>-0.2245631098421863</v>
      </c>
      <c r="AZ272" s="42">
        <v>494.30999999999983</v>
      </c>
      <c r="BA272" s="11">
        <f t="shared" si="391"/>
        <v>-143.15000000000009</v>
      </c>
      <c r="BB272" s="12">
        <f t="shared" si="392"/>
        <v>-0.2245631098421863</v>
      </c>
      <c r="BD272" s="42">
        <v>494.30999999999983</v>
      </c>
      <c r="BE272" s="11">
        <f t="shared" si="336"/>
        <v>-143.15000000000009</v>
      </c>
      <c r="BF272" s="12">
        <f t="shared" si="337"/>
        <v>-0.2245631098421863</v>
      </c>
      <c r="BH272" s="42">
        <v>494.30999999999983</v>
      </c>
      <c r="BI272" s="11">
        <f t="shared" si="389"/>
        <v>-143.15000000000009</v>
      </c>
      <c r="BJ272" s="12">
        <f t="shared" si="390"/>
        <v>-0.2245631098421863</v>
      </c>
    </row>
    <row r="273" spans="1:62" ht="12" customHeight="1" x14ac:dyDescent="0.25">
      <c r="A273" s="1"/>
      <c r="B273" s="61"/>
      <c r="C273" s="1"/>
      <c r="D273" s="7" t="s">
        <v>38</v>
      </c>
      <c r="E273" s="8"/>
      <c r="F273" s="9">
        <f>(F271+F272)</f>
        <v>5532</v>
      </c>
      <c r="G273" s="8"/>
      <c r="H273" s="10">
        <f>(H271+H272)</f>
        <v>5556</v>
      </c>
      <c r="I273" s="11">
        <f t="shared" si="369"/>
        <v>24</v>
      </c>
      <c r="J273" s="12">
        <f t="shared" si="370"/>
        <v>4.3383947939261702E-3</v>
      </c>
      <c r="K273" s="8"/>
      <c r="L273" s="10">
        <f>(L271+L272)</f>
        <v>5510</v>
      </c>
      <c r="M273" s="11">
        <f t="shared" si="371"/>
        <v>-46</v>
      </c>
      <c r="N273" s="12">
        <f t="shared" si="372"/>
        <v>-8.2793376529877172E-3</v>
      </c>
      <c r="O273" s="8"/>
      <c r="P273" s="10">
        <f>(P271+P272)</f>
        <v>5473</v>
      </c>
      <c r="Q273" s="11">
        <f t="shared" si="373"/>
        <v>-37</v>
      </c>
      <c r="R273" s="12">
        <f t="shared" si="374"/>
        <v>-6.7150635208711451E-3</v>
      </c>
      <c r="S273" s="8"/>
      <c r="T273" s="10">
        <f>(T271+T272)</f>
        <v>4784.4900000000007</v>
      </c>
      <c r="U273" s="11">
        <f t="shared" si="375"/>
        <v>-688.50999999999931</v>
      </c>
      <c r="V273" s="12">
        <f t="shared" si="376"/>
        <v>-0.12580120591997068</v>
      </c>
      <c r="W273" s="8"/>
      <c r="X273" s="42">
        <f>(X271+X272)</f>
        <v>5127.0637793950636</v>
      </c>
      <c r="Y273" s="11">
        <f t="shared" si="377"/>
        <v>342.57377939506296</v>
      </c>
      <c r="Z273" s="12">
        <f t="shared" si="378"/>
        <v>7.1600897774906525E-2</v>
      </c>
      <c r="AA273" s="8"/>
      <c r="AB273" s="42">
        <f>(AB271+AB272)</f>
        <v>5083.32</v>
      </c>
      <c r="AC273" s="11">
        <f t="shared" si="379"/>
        <v>-43.743779395063939</v>
      </c>
      <c r="AD273" s="12">
        <f t="shared" si="380"/>
        <v>-8.5319358754349928E-3</v>
      </c>
      <c r="AE273" s="8"/>
      <c r="AF273" s="42">
        <f>(AF271+AF272)</f>
        <v>5279.28</v>
      </c>
      <c r="AG273" s="11">
        <f t="shared" si="381"/>
        <v>195.96000000000004</v>
      </c>
      <c r="AH273" s="12">
        <f t="shared" si="382"/>
        <v>3.8549609310450705E-2</v>
      </c>
      <c r="AI273" s="8"/>
      <c r="AJ273" s="42">
        <f>(AJ271+AJ272)</f>
        <v>5509.4100000000108</v>
      </c>
      <c r="AK273" s="11">
        <f t="shared" si="383"/>
        <v>230.13000000001102</v>
      </c>
      <c r="AL273" s="12">
        <f t="shared" si="384"/>
        <v>4.3591171523391647E-2</v>
      </c>
      <c r="AM273" s="8"/>
      <c r="AN273" s="42">
        <f>(AN271+AN272)</f>
        <v>5224.1800000000012</v>
      </c>
      <c r="AO273" s="11">
        <f t="shared" si="385"/>
        <v>-285.23000000000957</v>
      </c>
      <c r="AP273" s="12">
        <f t="shared" si="386"/>
        <v>-5.1771423800372252E-2</v>
      </c>
      <c r="AR273" s="42">
        <f>(AR271+AR272)</f>
        <v>5533.7800000000016</v>
      </c>
      <c r="AS273" s="11">
        <f t="shared" si="387"/>
        <v>309.60000000000036</v>
      </c>
      <c r="AT273" s="12">
        <f t="shared" si="388"/>
        <v>5.9262889104127359E-2</v>
      </c>
      <c r="AV273" s="42">
        <f>(AV271+AV272)</f>
        <v>5533.7800000000016</v>
      </c>
      <c r="AW273" s="11">
        <f t="shared" si="338"/>
        <v>309.60000000000036</v>
      </c>
      <c r="AX273" s="12">
        <f t="shared" si="339"/>
        <v>5.9262889104127359E-2</v>
      </c>
      <c r="AZ273" s="42">
        <f>(AZ271+AZ272)</f>
        <v>5533.7800000000016</v>
      </c>
      <c r="BA273" s="11">
        <f t="shared" si="391"/>
        <v>309.60000000000036</v>
      </c>
      <c r="BB273" s="12">
        <f t="shared" si="392"/>
        <v>5.9262889104127359E-2</v>
      </c>
      <c r="BD273" s="42">
        <f>(BD271+BD272)</f>
        <v>5533.7800000000016</v>
      </c>
      <c r="BE273" s="11">
        <f t="shared" si="336"/>
        <v>309.60000000000036</v>
      </c>
      <c r="BF273" s="12">
        <f t="shared" si="337"/>
        <v>5.9262889104127359E-2</v>
      </c>
      <c r="BH273" s="42">
        <f>(BH271+BH272)</f>
        <v>5533.7800000000016</v>
      </c>
      <c r="BI273" s="11">
        <f t="shared" si="389"/>
        <v>309.60000000000036</v>
      </c>
      <c r="BJ273" s="12">
        <f t="shared" si="390"/>
        <v>5.9262889104127359E-2</v>
      </c>
    </row>
    <row r="274" spans="1:62" ht="12" customHeight="1" x14ac:dyDescent="0.25">
      <c r="A274" s="1"/>
      <c r="B274" s="61"/>
      <c r="C274" s="1"/>
      <c r="D274" s="7" t="s">
        <v>39</v>
      </c>
      <c r="E274" s="8"/>
      <c r="F274" s="9">
        <v>12605</v>
      </c>
      <c r="G274" s="8"/>
      <c r="H274" s="10">
        <v>12073</v>
      </c>
      <c r="I274" s="11">
        <f t="shared" si="369"/>
        <v>-532</v>
      </c>
      <c r="J274" s="12">
        <f t="shared" si="370"/>
        <v>-4.2205474018246703E-2</v>
      </c>
      <c r="K274" s="8"/>
      <c r="L274" s="10">
        <v>11909</v>
      </c>
      <c r="M274" s="11">
        <f t="shared" si="371"/>
        <v>-164</v>
      </c>
      <c r="N274" s="12">
        <f t="shared" si="372"/>
        <v>-1.3584030481239129E-2</v>
      </c>
      <c r="O274" s="8"/>
      <c r="P274" s="10">
        <v>12628</v>
      </c>
      <c r="Q274" s="11">
        <f t="shared" si="373"/>
        <v>719</v>
      </c>
      <c r="R274" s="12">
        <f t="shared" si="374"/>
        <v>6.0374506675623385E-2</v>
      </c>
      <c r="S274" s="8"/>
      <c r="T274" s="10">
        <v>13176.980000000003</v>
      </c>
      <c r="U274" s="11">
        <f t="shared" si="375"/>
        <v>548.9800000000032</v>
      </c>
      <c r="V274" s="12">
        <f t="shared" si="376"/>
        <v>4.347323408299042E-2</v>
      </c>
      <c r="W274" s="8"/>
      <c r="X274" s="42">
        <v>12858.416613977537</v>
      </c>
      <c r="Y274" s="11">
        <f t="shared" si="377"/>
        <v>-318.56338602246615</v>
      </c>
      <c r="Z274" s="12">
        <f t="shared" si="378"/>
        <v>-2.417575089454993E-2</v>
      </c>
      <c r="AA274" s="8"/>
      <c r="AB274" s="42">
        <v>12309.630000000006</v>
      </c>
      <c r="AC274" s="11">
        <f t="shared" si="379"/>
        <v>-548.78661397753058</v>
      </c>
      <c r="AD274" s="12">
        <f t="shared" si="380"/>
        <v>-4.2679175084510912E-2</v>
      </c>
      <c r="AE274" s="8"/>
      <c r="AF274" s="42">
        <v>12218.519999999999</v>
      </c>
      <c r="AG274" s="11">
        <f t="shared" si="381"/>
        <v>-91.110000000007858</v>
      </c>
      <c r="AH274" s="12">
        <f t="shared" si="382"/>
        <v>-7.4015222228456246E-3</v>
      </c>
      <c r="AI274" s="8"/>
      <c r="AJ274" s="42">
        <v>11764.729999999992</v>
      </c>
      <c r="AK274" s="11">
        <f t="shared" si="383"/>
        <v>-453.79000000000633</v>
      </c>
      <c r="AL274" s="12">
        <f t="shared" si="384"/>
        <v>-3.7139522626308819E-2</v>
      </c>
      <c r="AM274" s="8"/>
      <c r="AN274" s="42">
        <v>10649.259999999997</v>
      </c>
      <c r="AO274" s="11">
        <f t="shared" si="385"/>
        <v>-1115.4699999999957</v>
      </c>
      <c r="AP274" s="12">
        <f t="shared" si="386"/>
        <v>-9.4814755629750613E-2</v>
      </c>
      <c r="AR274" s="42">
        <v>12493.76</v>
      </c>
      <c r="AS274" s="11">
        <f t="shared" si="387"/>
        <v>1844.5000000000036</v>
      </c>
      <c r="AT274" s="12">
        <f t="shared" si="388"/>
        <v>0.17320452313118517</v>
      </c>
      <c r="AV274" s="42">
        <v>12493.76</v>
      </c>
      <c r="AW274" s="11">
        <f t="shared" si="338"/>
        <v>1844.5000000000036</v>
      </c>
      <c r="AX274" s="12">
        <f t="shared" si="339"/>
        <v>0.17320452313118517</v>
      </c>
      <c r="AZ274" s="42">
        <v>12493.76</v>
      </c>
      <c r="BA274" s="11">
        <f t="shared" si="391"/>
        <v>1844.5000000000036</v>
      </c>
      <c r="BB274" s="12">
        <f t="shared" si="392"/>
        <v>0.17320452313118517</v>
      </c>
      <c r="BD274" s="42">
        <v>12493.76</v>
      </c>
      <c r="BE274" s="11">
        <f t="shared" si="336"/>
        <v>1844.5000000000036</v>
      </c>
      <c r="BF274" s="12">
        <f t="shared" si="337"/>
        <v>0.17320452313118517</v>
      </c>
      <c r="BH274" s="42">
        <v>12493.76</v>
      </c>
      <c r="BI274" s="11">
        <f t="shared" si="389"/>
        <v>1844.5000000000036</v>
      </c>
      <c r="BJ274" s="12">
        <f t="shared" si="390"/>
        <v>0.17320452313118517</v>
      </c>
    </row>
    <row r="275" spans="1:62" ht="12" customHeight="1" x14ac:dyDescent="0.25">
      <c r="A275" s="1"/>
      <c r="B275" s="61"/>
      <c r="C275" s="1"/>
      <c r="D275" s="7" t="s">
        <v>40</v>
      </c>
      <c r="E275" s="8"/>
      <c r="F275" s="9">
        <v>14161</v>
      </c>
      <c r="G275" s="8"/>
      <c r="H275" s="10">
        <v>13210</v>
      </c>
      <c r="I275" s="11">
        <f t="shared" si="369"/>
        <v>-951</v>
      </c>
      <c r="J275" s="12">
        <f t="shared" si="370"/>
        <v>-6.7156274274415617E-2</v>
      </c>
      <c r="K275" s="8"/>
      <c r="L275" s="10">
        <v>13926</v>
      </c>
      <c r="M275" s="11">
        <f t="shared" si="371"/>
        <v>716</v>
      </c>
      <c r="N275" s="12">
        <f t="shared" si="372"/>
        <v>5.420136260408781E-2</v>
      </c>
      <c r="O275" s="8"/>
      <c r="P275" s="10">
        <v>12911</v>
      </c>
      <c r="Q275" s="11">
        <f t="shared" si="373"/>
        <v>-1015</v>
      </c>
      <c r="R275" s="12">
        <f t="shared" si="374"/>
        <v>-7.2885250610369101E-2</v>
      </c>
      <c r="S275" s="8"/>
      <c r="T275" s="10">
        <v>11845.709999999997</v>
      </c>
      <c r="U275" s="11">
        <f t="shared" si="375"/>
        <v>-1065.2900000000027</v>
      </c>
      <c r="V275" s="12">
        <f t="shared" si="376"/>
        <v>-8.2510262566803716E-2</v>
      </c>
      <c r="W275" s="8"/>
      <c r="X275" s="42">
        <v>11985.812120948876</v>
      </c>
      <c r="Y275" s="11">
        <f t="shared" si="377"/>
        <v>140.10212094887902</v>
      </c>
      <c r="Z275" s="12">
        <f t="shared" si="378"/>
        <v>1.1827245555469323E-2</v>
      </c>
      <c r="AA275" s="8"/>
      <c r="AB275" s="42">
        <v>11123.390000000003</v>
      </c>
      <c r="AC275" s="11">
        <f t="shared" si="379"/>
        <v>-862.42212094887327</v>
      </c>
      <c r="AD275" s="12">
        <f t="shared" si="380"/>
        <v>-7.1953582472857769E-2</v>
      </c>
      <c r="AE275" s="8"/>
      <c r="AF275" s="42">
        <v>9934.0099999999984</v>
      </c>
      <c r="AG275" s="11">
        <f t="shared" si="381"/>
        <v>-1189.3800000000047</v>
      </c>
      <c r="AH275" s="12">
        <f t="shared" si="382"/>
        <v>-0.10692603603757522</v>
      </c>
      <c r="AI275" s="8"/>
      <c r="AJ275" s="42">
        <v>9592.07</v>
      </c>
      <c r="AK275" s="11">
        <f t="shared" si="383"/>
        <v>-341.93999999999869</v>
      </c>
      <c r="AL275" s="12">
        <f t="shared" si="384"/>
        <v>-3.4421145136757314E-2</v>
      </c>
      <c r="AM275" s="8"/>
      <c r="AN275" s="42">
        <v>9649.0500000000029</v>
      </c>
      <c r="AO275" s="11">
        <f t="shared" si="385"/>
        <v>56.980000000003201</v>
      </c>
      <c r="AP275" s="12">
        <f t="shared" si="386"/>
        <v>5.9403236214918831E-3</v>
      </c>
      <c r="AR275" s="42">
        <v>9776.2100000000028</v>
      </c>
      <c r="AS275" s="11">
        <f t="shared" si="387"/>
        <v>127.15999999999985</v>
      </c>
      <c r="AT275" s="12">
        <f t="shared" si="388"/>
        <v>1.3178499437768387E-2</v>
      </c>
      <c r="AV275" s="42">
        <v>9776.2100000000028</v>
      </c>
      <c r="AW275" s="11">
        <f t="shared" si="338"/>
        <v>127.15999999999985</v>
      </c>
      <c r="AX275" s="12">
        <f t="shared" si="339"/>
        <v>1.3178499437768387E-2</v>
      </c>
      <c r="AZ275" s="42">
        <v>9776.2100000000028</v>
      </c>
      <c r="BA275" s="11">
        <f t="shared" si="391"/>
        <v>127.15999999999985</v>
      </c>
      <c r="BB275" s="12">
        <f t="shared" si="392"/>
        <v>1.3178499437768387E-2</v>
      </c>
      <c r="BD275" s="42">
        <v>9776.2100000000028</v>
      </c>
      <c r="BE275" s="11">
        <f t="shared" si="336"/>
        <v>127.15999999999985</v>
      </c>
      <c r="BF275" s="12">
        <f t="shared" si="337"/>
        <v>1.3178499437768387E-2</v>
      </c>
      <c r="BH275" s="42">
        <v>9776.2100000000028</v>
      </c>
      <c r="BI275" s="11">
        <f t="shared" si="389"/>
        <v>127.15999999999985</v>
      </c>
      <c r="BJ275" s="12">
        <f t="shared" si="390"/>
        <v>1.3178499437768387E-2</v>
      </c>
    </row>
    <row r="276" spans="1:62" ht="12" customHeight="1" x14ac:dyDescent="0.25">
      <c r="A276" s="1"/>
      <c r="B276" s="61"/>
      <c r="C276" s="1"/>
      <c r="D276" s="7" t="s">
        <v>41</v>
      </c>
      <c r="E276" s="8"/>
      <c r="F276" s="9">
        <v>3068</v>
      </c>
      <c r="G276" s="8"/>
      <c r="H276" s="10">
        <v>2895</v>
      </c>
      <c r="I276" s="11">
        <f t="shared" si="369"/>
        <v>-173</v>
      </c>
      <c r="J276" s="12">
        <f t="shared" si="370"/>
        <v>-5.6388526727509825E-2</v>
      </c>
      <c r="K276" s="8"/>
      <c r="L276" s="10">
        <v>2871</v>
      </c>
      <c r="M276" s="11">
        <f t="shared" si="371"/>
        <v>-24</v>
      </c>
      <c r="N276" s="12">
        <f t="shared" si="372"/>
        <v>-8.2901554404145594E-3</v>
      </c>
      <c r="O276" s="8"/>
      <c r="P276" s="10">
        <v>3323</v>
      </c>
      <c r="Q276" s="11">
        <f t="shared" si="373"/>
        <v>452</v>
      </c>
      <c r="R276" s="12">
        <f t="shared" si="374"/>
        <v>0.15743643329850232</v>
      </c>
      <c r="S276" s="8"/>
      <c r="T276" s="10">
        <v>3192.7399999999993</v>
      </c>
      <c r="U276" s="11">
        <f t="shared" si="375"/>
        <v>-130.26000000000067</v>
      </c>
      <c r="V276" s="12">
        <f t="shared" si="376"/>
        <v>-3.9199518507373021E-2</v>
      </c>
      <c r="W276" s="8"/>
      <c r="X276" s="42">
        <v>3162.7175359108969</v>
      </c>
      <c r="Y276" s="11">
        <f t="shared" si="377"/>
        <v>-30.022464089102414</v>
      </c>
      <c r="Z276" s="12">
        <f t="shared" si="378"/>
        <v>-9.4033538869755517E-3</v>
      </c>
      <c r="AA276" s="8"/>
      <c r="AB276" s="42">
        <v>2738.0699999999993</v>
      </c>
      <c r="AC276" s="11">
        <f t="shared" si="379"/>
        <v>-424.64753591089766</v>
      </c>
      <c r="AD276" s="12">
        <f t="shared" si="380"/>
        <v>-0.13426666500857609</v>
      </c>
      <c r="AE276" s="8"/>
      <c r="AF276" s="42">
        <v>2956.0699999999988</v>
      </c>
      <c r="AG276" s="11">
        <f t="shared" si="381"/>
        <v>217.99999999999955</v>
      </c>
      <c r="AH276" s="12">
        <f t="shared" si="382"/>
        <v>7.9618125175762389E-2</v>
      </c>
      <c r="AI276" s="8"/>
      <c r="AJ276" s="42">
        <v>2585.8700000000017</v>
      </c>
      <c r="AK276" s="11">
        <f t="shared" si="383"/>
        <v>-370.19999999999709</v>
      </c>
      <c r="AL276" s="12">
        <f t="shared" si="384"/>
        <v>-0.1252338408765683</v>
      </c>
      <c r="AM276" s="8"/>
      <c r="AN276" s="42">
        <v>2523.7100000000005</v>
      </c>
      <c r="AO276" s="11">
        <f t="shared" si="385"/>
        <v>-62.160000000001219</v>
      </c>
      <c r="AP276" s="12">
        <f t="shared" si="386"/>
        <v>-2.4038331393303247E-2</v>
      </c>
      <c r="AR276" s="42">
        <v>3421.7500000000005</v>
      </c>
      <c r="AS276" s="11">
        <f t="shared" si="387"/>
        <v>898.04</v>
      </c>
      <c r="AT276" s="12">
        <f t="shared" si="388"/>
        <v>0.35584120203985403</v>
      </c>
      <c r="AV276" s="42">
        <v>3421.7500000000005</v>
      </c>
      <c r="AW276" s="11">
        <f t="shared" si="338"/>
        <v>898.04</v>
      </c>
      <c r="AX276" s="12">
        <f t="shared" si="339"/>
        <v>0.35584120203985403</v>
      </c>
      <c r="AZ276" s="42">
        <v>3421.7500000000005</v>
      </c>
      <c r="BA276" s="11">
        <f t="shared" si="391"/>
        <v>898.04</v>
      </c>
      <c r="BB276" s="12">
        <f t="shared" si="392"/>
        <v>0.35584120203985403</v>
      </c>
      <c r="BD276" s="42">
        <v>3421.7500000000005</v>
      </c>
      <c r="BE276" s="11">
        <f t="shared" si="336"/>
        <v>898.04</v>
      </c>
      <c r="BF276" s="12">
        <f t="shared" si="337"/>
        <v>0.35584120203985403</v>
      </c>
      <c r="BH276" s="42">
        <v>3421.7500000000005</v>
      </c>
      <c r="BI276" s="11">
        <f t="shared" si="389"/>
        <v>898.04</v>
      </c>
      <c r="BJ276" s="12">
        <f t="shared" si="390"/>
        <v>0.35584120203985403</v>
      </c>
    </row>
    <row r="277" spans="1:62" ht="12" customHeight="1" x14ac:dyDescent="0.25">
      <c r="A277" s="1"/>
      <c r="B277" s="61"/>
      <c r="C277" s="1"/>
      <c r="D277" s="13" t="s">
        <v>23</v>
      </c>
      <c r="E277" s="8"/>
      <c r="F277" s="14">
        <f>(F273+F274+F275+F276)</f>
        <v>35366</v>
      </c>
      <c r="G277" s="8"/>
      <c r="H277" s="15">
        <f>(H273+H274+H275+H276)</f>
        <v>33734</v>
      </c>
      <c r="I277" s="16">
        <f t="shared" si="369"/>
        <v>-1632</v>
      </c>
      <c r="J277" s="17">
        <f t="shared" si="370"/>
        <v>-4.6146015947520214E-2</v>
      </c>
      <c r="K277" s="8"/>
      <c r="L277" s="15">
        <f>(L273+L274+L275+L276)</f>
        <v>34216</v>
      </c>
      <c r="M277" s="16">
        <f t="shared" si="371"/>
        <v>482</v>
      </c>
      <c r="N277" s="17">
        <f t="shared" si="372"/>
        <v>1.4288255172822728E-2</v>
      </c>
      <c r="O277" s="8"/>
      <c r="P277" s="15">
        <f>(P273+P274+P275+P276)</f>
        <v>34335</v>
      </c>
      <c r="Q277" s="16">
        <f t="shared" si="373"/>
        <v>119</v>
      </c>
      <c r="R277" s="17">
        <f t="shared" si="374"/>
        <v>3.4779050736497563E-3</v>
      </c>
      <c r="S277" s="8"/>
      <c r="T277" s="15">
        <f>(T273+T274+T275+T276)</f>
        <v>32999.919999999998</v>
      </c>
      <c r="U277" s="16">
        <f t="shared" si="375"/>
        <v>-1335.0800000000017</v>
      </c>
      <c r="V277" s="17">
        <f t="shared" si="376"/>
        <v>-3.8883937672928526E-2</v>
      </c>
      <c r="W277" s="8"/>
      <c r="X277" s="44">
        <f>(X273+X274+X275+X276)</f>
        <v>33134.010050232369</v>
      </c>
      <c r="Y277" s="16">
        <f t="shared" si="377"/>
        <v>134.09005023237114</v>
      </c>
      <c r="Z277" s="17">
        <f t="shared" si="378"/>
        <v>4.0633447060589578E-3</v>
      </c>
      <c r="AA277" s="8"/>
      <c r="AB277" s="44">
        <f>(AB273+AB274+AB275+AB276)</f>
        <v>31254.410000000007</v>
      </c>
      <c r="AC277" s="16">
        <f t="shared" si="379"/>
        <v>-1879.6000502323623</v>
      </c>
      <c r="AD277" s="17">
        <f t="shared" si="380"/>
        <v>-5.6727213137885202E-2</v>
      </c>
      <c r="AE277" s="8"/>
      <c r="AF277" s="44">
        <f>(AF273+AF274+AF275+AF276)</f>
        <v>30387.879999999997</v>
      </c>
      <c r="AG277" s="16">
        <f t="shared" si="381"/>
        <v>-866.53000000000975</v>
      </c>
      <c r="AH277" s="17">
        <f t="shared" si="382"/>
        <v>-2.7725047441305439E-2</v>
      </c>
      <c r="AI277" s="8"/>
      <c r="AJ277" s="44">
        <f>(AJ273+AJ274+AJ275+AJ276)</f>
        <v>29452.080000000005</v>
      </c>
      <c r="AK277" s="16">
        <f t="shared" si="383"/>
        <v>-935.799999999992</v>
      </c>
      <c r="AL277" s="17">
        <f t="shared" si="384"/>
        <v>-3.0795172285792649E-2</v>
      </c>
      <c r="AM277" s="8"/>
      <c r="AN277" s="44">
        <f>(AN273+AN274+AN275+AN276)</f>
        <v>28046.2</v>
      </c>
      <c r="AO277" s="16">
        <f t="shared" si="385"/>
        <v>-1405.8800000000047</v>
      </c>
      <c r="AP277" s="17">
        <f t="shared" si="386"/>
        <v>-4.7734489380716227E-2</v>
      </c>
      <c r="AR277" s="44">
        <f>(AR273+AR274+AR275+AR276)</f>
        <v>31225.500000000004</v>
      </c>
      <c r="AS277" s="16">
        <f t="shared" si="387"/>
        <v>3179.3000000000029</v>
      </c>
      <c r="AT277" s="17">
        <f t="shared" si="388"/>
        <v>0.11335938558521308</v>
      </c>
      <c r="AV277" s="44">
        <f>(AV273+AV274+AV275+AV276)</f>
        <v>31225.500000000004</v>
      </c>
      <c r="AW277" s="16">
        <f t="shared" si="338"/>
        <v>3179.3000000000029</v>
      </c>
      <c r="AX277" s="17">
        <f t="shared" si="339"/>
        <v>0.11335938558521308</v>
      </c>
      <c r="AZ277" s="44">
        <f>(AZ273+AZ274+AZ275+AZ276)</f>
        <v>31225.500000000004</v>
      </c>
      <c r="BA277" s="16">
        <f t="shared" si="391"/>
        <v>3179.3000000000029</v>
      </c>
      <c r="BB277" s="17">
        <f t="shared" si="392"/>
        <v>0.11335938558521308</v>
      </c>
      <c r="BD277" s="44">
        <f>(BD273+BD274+BD275+BD276)</f>
        <v>31225.500000000004</v>
      </c>
      <c r="BE277" s="16">
        <f t="shared" si="336"/>
        <v>3179.3000000000029</v>
      </c>
      <c r="BF277" s="17">
        <f t="shared" si="337"/>
        <v>0.11335938558521308</v>
      </c>
      <c r="BH277" s="44">
        <f>(BH273+BH274+BH275+BH276)</f>
        <v>31225.500000000004</v>
      </c>
      <c r="BI277" s="16">
        <f t="shared" si="389"/>
        <v>3179.3000000000029</v>
      </c>
      <c r="BJ277" s="17">
        <f t="shared" si="390"/>
        <v>0.11335938558521308</v>
      </c>
    </row>
    <row r="278" spans="1:62" ht="12" customHeight="1" x14ac:dyDescent="0.25">
      <c r="A278" s="1"/>
      <c r="B278" s="61"/>
      <c r="C278" s="1"/>
      <c r="D278" s="7" t="s">
        <v>36</v>
      </c>
      <c r="E278" s="8"/>
      <c r="F278" s="9">
        <v>5228</v>
      </c>
      <c r="G278" s="8"/>
      <c r="H278" s="10">
        <v>5042</v>
      </c>
      <c r="I278" s="11">
        <f t="shared" si="369"/>
        <v>-186</v>
      </c>
      <c r="J278" s="12">
        <f t="shared" si="370"/>
        <v>-3.5577658760520325E-2</v>
      </c>
      <c r="K278" s="8"/>
      <c r="L278" s="10">
        <v>4876</v>
      </c>
      <c r="M278" s="11">
        <f t="shared" si="371"/>
        <v>-166</v>
      </c>
      <c r="N278" s="12">
        <f t="shared" si="372"/>
        <v>-3.2923443078143544E-2</v>
      </c>
      <c r="O278" s="8"/>
      <c r="P278" s="10">
        <v>4984</v>
      </c>
      <c r="Q278" s="11">
        <f t="shared" si="373"/>
        <v>108</v>
      </c>
      <c r="R278" s="12">
        <f t="shared" si="374"/>
        <v>2.2149302707137108E-2</v>
      </c>
      <c r="S278" s="8"/>
      <c r="T278" s="10">
        <v>5223.3999999999996</v>
      </c>
      <c r="U278" s="11">
        <f t="shared" si="375"/>
        <v>239.39999999999964</v>
      </c>
      <c r="V278" s="12">
        <f t="shared" si="376"/>
        <v>4.8033707865168473E-2</v>
      </c>
      <c r="W278" s="8"/>
      <c r="X278" s="42">
        <v>5166.1357274968786</v>
      </c>
      <c r="Y278" s="11">
        <f t="shared" si="377"/>
        <v>-57.264272503120992</v>
      </c>
      <c r="Z278" s="12">
        <f t="shared" si="378"/>
        <v>-1.0963026477604831E-2</v>
      </c>
      <c r="AA278" s="8"/>
      <c r="AB278" s="42">
        <v>4894.0900000000029</v>
      </c>
      <c r="AC278" s="11">
        <f t="shared" si="379"/>
        <v>-272.04572749687577</v>
      </c>
      <c r="AD278" s="12">
        <f t="shared" si="380"/>
        <v>-5.2659423183348819E-2</v>
      </c>
      <c r="AE278" s="8"/>
      <c r="AF278" s="42">
        <v>5447.2399999999989</v>
      </c>
      <c r="AG278" s="11">
        <f t="shared" si="381"/>
        <v>553.149999999996</v>
      </c>
      <c r="AH278" s="12">
        <f t="shared" si="382"/>
        <v>0.11302407597735131</v>
      </c>
      <c r="AI278" s="8"/>
      <c r="AJ278" s="42">
        <v>5643.7300000000005</v>
      </c>
      <c r="AK278" s="11">
        <f t="shared" si="383"/>
        <v>196.4900000000016</v>
      </c>
      <c r="AL278" s="12">
        <f t="shared" si="384"/>
        <v>3.6071478400070855E-2</v>
      </c>
      <c r="AM278" s="8"/>
      <c r="AN278" s="42">
        <v>6158.2199999999984</v>
      </c>
      <c r="AO278" s="11">
        <f t="shared" si="385"/>
        <v>514.48999999999796</v>
      </c>
      <c r="AP278" s="12">
        <f t="shared" si="386"/>
        <v>9.1161341878509106E-2</v>
      </c>
      <c r="AR278" s="42">
        <v>6542.8700000000026</v>
      </c>
      <c r="AS278" s="11">
        <f t="shared" si="387"/>
        <v>384.65000000000418</v>
      </c>
      <c r="AT278" s="12">
        <f t="shared" si="388"/>
        <v>6.2461230680294744E-2</v>
      </c>
      <c r="AV278" s="42">
        <v>6542.8700000000026</v>
      </c>
      <c r="AW278" s="11">
        <f t="shared" si="338"/>
        <v>384.65000000000418</v>
      </c>
      <c r="AX278" s="12">
        <f t="shared" si="339"/>
        <v>6.2461230680294744E-2</v>
      </c>
      <c r="AZ278" s="42">
        <v>6542.8700000000026</v>
      </c>
      <c r="BA278" s="11">
        <f t="shared" si="391"/>
        <v>384.65000000000418</v>
      </c>
      <c r="BB278" s="12">
        <f t="shared" si="392"/>
        <v>6.2461230680294744E-2</v>
      </c>
      <c r="BD278" s="42">
        <v>6542.8700000000026</v>
      </c>
      <c r="BE278" s="11">
        <f t="shared" ref="BE278:BE341" si="393">(BD278-AN278)</f>
        <v>384.65000000000418</v>
      </c>
      <c r="BF278" s="12">
        <f t="shared" ref="BF278:BF341" si="394">(BD278/AN278)-1</f>
        <v>6.2461230680294744E-2</v>
      </c>
      <c r="BH278" s="42">
        <v>6542.8700000000026</v>
      </c>
      <c r="BI278" s="11">
        <f t="shared" si="389"/>
        <v>384.65000000000418</v>
      </c>
      <c r="BJ278" s="12">
        <f t="shared" si="390"/>
        <v>6.2461230680294744E-2</v>
      </c>
    </row>
    <row r="279" spans="1:62" ht="12" customHeight="1" x14ac:dyDescent="0.25">
      <c r="A279" s="1"/>
      <c r="B279" s="61"/>
      <c r="C279" s="1"/>
      <c r="D279" s="7" t="s">
        <v>37</v>
      </c>
      <c r="E279" s="8"/>
      <c r="F279" s="9">
        <v>1017</v>
      </c>
      <c r="G279" s="8"/>
      <c r="H279" s="10">
        <v>1085</v>
      </c>
      <c r="I279" s="11">
        <f t="shared" si="369"/>
        <v>68</v>
      </c>
      <c r="J279" s="12">
        <f t="shared" si="370"/>
        <v>6.6863323500491623E-2</v>
      </c>
      <c r="K279" s="8"/>
      <c r="L279" s="10">
        <v>1170</v>
      </c>
      <c r="M279" s="11">
        <f t="shared" si="371"/>
        <v>85</v>
      </c>
      <c r="N279" s="12">
        <f t="shared" si="372"/>
        <v>7.8341013824884786E-2</v>
      </c>
      <c r="O279" s="8"/>
      <c r="P279" s="10">
        <v>1154</v>
      </c>
      <c r="Q279" s="11">
        <f t="shared" si="373"/>
        <v>-16</v>
      </c>
      <c r="R279" s="12">
        <f t="shared" si="374"/>
        <v>-1.3675213675213627E-2</v>
      </c>
      <c r="S279" s="8"/>
      <c r="T279" s="10">
        <v>1163.7999999999995</v>
      </c>
      <c r="U279" s="11">
        <f t="shared" si="375"/>
        <v>9.7999999999994998</v>
      </c>
      <c r="V279" s="12">
        <f t="shared" si="376"/>
        <v>8.4922010398609249E-3</v>
      </c>
      <c r="W279" s="8"/>
      <c r="X279" s="42">
        <v>1304.9769655455746</v>
      </c>
      <c r="Y279" s="11">
        <f t="shared" si="377"/>
        <v>141.17696554557506</v>
      </c>
      <c r="Z279" s="12">
        <f t="shared" si="378"/>
        <v>0.12130689598348088</v>
      </c>
      <c r="AA279" s="8"/>
      <c r="AB279" s="42">
        <v>1591.07</v>
      </c>
      <c r="AC279" s="11">
        <f t="shared" si="379"/>
        <v>286.09303445442538</v>
      </c>
      <c r="AD279" s="12">
        <f t="shared" si="380"/>
        <v>0.21923224854380319</v>
      </c>
      <c r="AE279" s="8"/>
      <c r="AF279" s="42">
        <v>1900.7900000000002</v>
      </c>
      <c r="AG279" s="11">
        <f t="shared" si="381"/>
        <v>309.72000000000025</v>
      </c>
      <c r="AH279" s="12">
        <f t="shared" si="382"/>
        <v>0.19466145424148551</v>
      </c>
      <c r="AI279" s="8"/>
      <c r="AJ279" s="42">
        <v>1940.37</v>
      </c>
      <c r="AK279" s="11">
        <f t="shared" si="383"/>
        <v>39.5799999999997</v>
      </c>
      <c r="AL279" s="12">
        <f t="shared" si="384"/>
        <v>2.0822920996006689E-2</v>
      </c>
      <c r="AM279" s="8"/>
      <c r="AN279" s="42">
        <v>1935.7700000000007</v>
      </c>
      <c r="AO279" s="11">
        <f t="shared" si="385"/>
        <v>-4.5999999999992269</v>
      </c>
      <c r="AP279" s="12">
        <f t="shared" si="386"/>
        <v>-2.370681880259573E-3</v>
      </c>
      <c r="AR279" s="42">
        <v>2181.5900000000011</v>
      </c>
      <c r="AS279" s="11">
        <f t="shared" si="387"/>
        <v>245.82000000000039</v>
      </c>
      <c r="AT279" s="12">
        <f t="shared" si="388"/>
        <v>0.1269882269071223</v>
      </c>
      <c r="AV279" s="42">
        <v>2181.5900000000011</v>
      </c>
      <c r="AW279" s="11">
        <f t="shared" si="338"/>
        <v>245.82000000000039</v>
      </c>
      <c r="AX279" s="12">
        <f t="shared" si="339"/>
        <v>0.1269882269071223</v>
      </c>
      <c r="AZ279" s="42">
        <v>2181.5900000000011</v>
      </c>
      <c r="BA279" s="11">
        <f t="shared" si="391"/>
        <v>245.82000000000039</v>
      </c>
      <c r="BB279" s="12">
        <f t="shared" si="392"/>
        <v>0.1269882269071223</v>
      </c>
      <c r="BD279" s="42">
        <v>2181.5900000000011</v>
      </c>
      <c r="BE279" s="11">
        <f t="shared" si="393"/>
        <v>245.82000000000039</v>
      </c>
      <c r="BF279" s="12">
        <f t="shared" si="394"/>
        <v>0.1269882269071223</v>
      </c>
      <c r="BH279" s="42">
        <v>2181.5900000000011</v>
      </c>
      <c r="BI279" s="11">
        <f t="shared" si="389"/>
        <v>245.82000000000039</v>
      </c>
      <c r="BJ279" s="12">
        <f t="shared" si="390"/>
        <v>0.1269882269071223</v>
      </c>
    </row>
    <row r="280" spans="1:62" ht="12" customHeight="1" x14ac:dyDescent="0.25">
      <c r="A280" s="1"/>
      <c r="B280" s="61"/>
      <c r="C280" s="1"/>
      <c r="D280" s="7" t="s">
        <v>38</v>
      </c>
      <c r="E280" s="8"/>
      <c r="F280" s="9">
        <f>(F278+F279)</f>
        <v>6245</v>
      </c>
      <c r="G280" s="8"/>
      <c r="H280" s="10">
        <f>(H278+H279)</f>
        <v>6127</v>
      </c>
      <c r="I280" s="11">
        <f t="shared" si="369"/>
        <v>-118</v>
      </c>
      <c r="J280" s="12">
        <f t="shared" si="370"/>
        <v>-1.8895116092874309E-2</v>
      </c>
      <c r="K280" s="8"/>
      <c r="L280" s="10">
        <f>(L278+L279)</f>
        <v>6046</v>
      </c>
      <c r="M280" s="11">
        <f t="shared" si="371"/>
        <v>-81</v>
      </c>
      <c r="N280" s="12">
        <f t="shared" si="372"/>
        <v>-1.3220173004733105E-2</v>
      </c>
      <c r="O280" s="8"/>
      <c r="P280" s="10">
        <f>(P278+P279)</f>
        <v>6138</v>
      </c>
      <c r="Q280" s="11">
        <f t="shared" si="373"/>
        <v>92</v>
      </c>
      <c r="R280" s="12">
        <f t="shared" si="374"/>
        <v>1.5216672179953594E-2</v>
      </c>
      <c r="S280" s="8"/>
      <c r="T280" s="10">
        <f>(T278+T279)</f>
        <v>6387.1999999999989</v>
      </c>
      <c r="U280" s="11">
        <f t="shared" si="375"/>
        <v>249.19999999999891</v>
      </c>
      <c r="V280" s="12">
        <f t="shared" si="376"/>
        <v>4.0599543825350137E-2</v>
      </c>
      <c r="W280" s="8"/>
      <c r="X280" s="42">
        <f>(X278+X279)</f>
        <v>6471.1126930424534</v>
      </c>
      <c r="Y280" s="11">
        <f t="shared" si="377"/>
        <v>83.912693042454521</v>
      </c>
      <c r="Z280" s="12">
        <f t="shared" si="378"/>
        <v>1.3137633554993533E-2</v>
      </c>
      <c r="AA280" s="8"/>
      <c r="AB280" s="42">
        <f>(AB278+AB279)</f>
        <v>6485.1600000000026</v>
      </c>
      <c r="AC280" s="11">
        <f t="shared" si="379"/>
        <v>14.047306957549154</v>
      </c>
      <c r="AD280" s="12">
        <f t="shared" si="380"/>
        <v>2.1707714923049348E-3</v>
      </c>
      <c r="AE280" s="8"/>
      <c r="AF280" s="42">
        <f>(AF278+AF279)</f>
        <v>7348.0299999999988</v>
      </c>
      <c r="AG280" s="11">
        <f t="shared" si="381"/>
        <v>862.86999999999625</v>
      </c>
      <c r="AH280" s="12">
        <f t="shared" si="382"/>
        <v>0.13305300100537165</v>
      </c>
      <c r="AI280" s="8"/>
      <c r="AJ280" s="42">
        <f>(AJ278+AJ279)</f>
        <v>7584.1</v>
      </c>
      <c r="AK280" s="11">
        <f t="shared" si="383"/>
        <v>236.07000000000153</v>
      </c>
      <c r="AL280" s="12">
        <f t="shared" si="384"/>
        <v>3.2126978251313831E-2</v>
      </c>
      <c r="AM280" s="8"/>
      <c r="AN280" s="42">
        <f>(AN278+AN279)</f>
        <v>8093.9899999999989</v>
      </c>
      <c r="AO280" s="11">
        <f t="shared" si="385"/>
        <v>509.88999999999851</v>
      </c>
      <c r="AP280" s="12">
        <f t="shared" si="386"/>
        <v>6.7231444733059753E-2</v>
      </c>
      <c r="AR280" s="42">
        <f>(AR278+AR279)</f>
        <v>8724.4600000000028</v>
      </c>
      <c r="AS280" s="11">
        <f t="shared" si="387"/>
        <v>630.47000000000389</v>
      </c>
      <c r="AT280" s="12">
        <f t="shared" si="388"/>
        <v>7.7893597595253272E-2</v>
      </c>
      <c r="AV280" s="42">
        <f>(AV278+AV279)</f>
        <v>8724.4600000000028</v>
      </c>
      <c r="AW280" s="11">
        <f t="shared" si="338"/>
        <v>630.47000000000389</v>
      </c>
      <c r="AX280" s="12">
        <f t="shared" si="339"/>
        <v>7.7893597595253272E-2</v>
      </c>
      <c r="AZ280" s="42">
        <f>(AZ278+AZ279)</f>
        <v>8724.4600000000028</v>
      </c>
      <c r="BA280" s="11">
        <f t="shared" si="391"/>
        <v>630.47000000000389</v>
      </c>
      <c r="BB280" s="12">
        <f t="shared" si="392"/>
        <v>7.7893597595253272E-2</v>
      </c>
      <c r="BD280" s="42">
        <f>(BD278+BD279)</f>
        <v>8724.4600000000028</v>
      </c>
      <c r="BE280" s="11">
        <f t="shared" si="393"/>
        <v>630.47000000000389</v>
      </c>
      <c r="BF280" s="12">
        <f t="shared" si="394"/>
        <v>7.7893597595253272E-2</v>
      </c>
      <c r="BH280" s="42">
        <f>(BH278+BH279)</f>
        <v>8724.4600000000028</v>
      </c>
      <c r="BI280" s="11">
        <f t="shared" si="389"/>
        <v>630.47000000000389</v>
      </c>
      <c r="BJ280" s="12">
        <f t="shared" si="390"/>
        <v>7.7893597595253272E-2</v>
      </c>
    </row>
    <row r="281" spans="1:62" ht="12" customHeight="1" x14ac:dyDescent="0.25">
      <c r="A281" s="1"/>
      <c r="B281" s="61"/>
      <c r="C281" s="1"/>
      <c r="D281" s="7" t="s">
        <v>39</v>
      </c>
      <c r="E281" s="8"/>
      <c r="F281" s="9">
        <v>10103</v>
      </c>
      <c r="G281" s="8"/>
      <c r="H281" s="10">
        <v>10199</v>
      </c>
      <c r="I281" s="11">
        <f t="shared" si="369"/>
        <v>96</v>
      </c>
      <c r="J281" s="12">
        <f t="shared" si="370"/>
        <v>9.502128080768113E-3</v>
      </c>
      <c r="K281" s="8"/>
      <c r="L281" s="10">
        <v>10389</v>
      </c>
      <c r="M281" s="11">
        <f t="shared" si="371"/>
        <v>190</v>
      </c>
      <c r="N281" s="12">
        <f t="shared" si="372"/>
        <v>1.8629277380135312E-2</v>
      </c>
      <c r="O281" s="8"/>
      <c r="P281" s="10">
        <v>10236</v>
      </c>
      <c r="Q281" s="11">
        <f t="shared" si="373"/>
        <v>-153</v>
      </c>
      <c r="R281" s="12">
        <f t="shared" si="374"/>
        <v>-1.472711521801906E-2</v>
      </c>
      <c r="S281" s="8"/>
      <c r="T281" s="10">
        <v>10353.519999999993</v>
      </c>
      <c r="U281" s="11">
        <f t="shared" si="375"/>
        <v>117.51999999999316</v>
      </c>
      <c r="V281" s="12">
        <f t="shared" si="376"/>
        <v>1.1481047284094714E-2</v>
      </c>
      <c r="W281" s="8"/>
      <c r="X281" s="42">
        <v>10158.157391585366</v>
      </c>
      <c r="Y281" s="11">
        <f t="shared" si="377"/>
        <v>-195.36260841462718</v>
      </c>
      <c r="Z281" s="12">
        <f t="shared" si="378"/>
        <v>-1.88691969894903E-2</v>
      </c>
      <c r="AA281" s="8"/>
      <c r="AB281" s="42">
        <v>9486.2599999999966</v>
      </c>
      <c r="AC281" s="11">
        <f t="shared" si="379"/>
        <v>-671.89739158536941</v>
      </c>
      <c r="AD281" s="12">
        <f t="shared" si="380"/>
        <v>-6.6143628778772778E-2</v>
      </c>
      <c r="AE281" s="8"/>
      <c r="AF281" s="42">
        <v>10949.23</v>
      </c>
      <c r="AG281" s="11">
        <f t="shared" si="381"/>
        <v>1462.970000000003</v>
      </c>
      <c r="AH281" s="12">
        <f t="shared" si="382"/>
        <v>0.15421989277122949</v>
      </c>
      <c r="AI281" s="8"/>
      <c r="AJ281" s="42">
        <v>11611.050000000005</v>
      </c>
      <c r="AK281" s="11">
        <f t="shared" si="383"/>
        <v>661.82000000000517</v>
      </c>
      <c r="AL281" s="12">
        <f t="shared" si="384"/>
        <v>6.0444433078856274E-2</v>
      </c>
      <c r="AM281" s="8"/>
      <c r="AN281" s="42">
        <v>11786.770000000002</v>
      </c>
      <c r="AO281" s="11">
        <f t="shared" si="385"/>
        <v>175.71999999999753</v>
      </c>
      <c r="AP281" s="12">
        <f t="shared" si="386"/>
        <v>1.5133859556198503E-2</v>
      </c>
      <c r="AR281" s="42">
        <v>11974.470000000003</v>
      </c>
      <c r="AS281" s="11">
        <f t="shared" si="387"/>
        <v>187.70000000000073</v>
      </c>
      <c r="AT281" s="12">
        <f t="shared" si="388"/>
        <v>1.5924634144893091E-2</v>
      </c>
      <c r="AV281" s="42">
        <v>11974.470000000003</v>
      </c>
      <c r="AW281" s="11">
        <f t="shared" si="338"/>
        <v>187.70000000000073</v>
      </c>
      <c r="AX281" s="12">
        <f t="shared" si="339"/>
        <v>1.5924634144893091E-2</v>
      </c>
      <c r="AZ281" s="42">
        <v>11974.470000000003</v>
      </c>
      <c r="BA281" s="11">
        <f t="shared" si="391"/>
        <v>187.70000000000073</v>
      </c>
      <c r="BB281" s="12">
        <f t="shared" si="392"/>
        <v>1.5924634144893091E-2</v>
      </c>
      <c r="BD281" s="42">
        <v>11974.470000000003</v>
      </c>
      <c r="BE281" s="11">
        <f t="shared" si="393"/>
        <v>187.70000000000073</v>
      </c>
      <c r="BF281" s="12">
        <f t="shared" si="394"/>
        <v>1.5924634144893091E-2</v>
      </c>
      <c r="BH281" s="42">
        <v>11974.470000000003</v>
      </c>
      <c r="BI281" s="11">
        <f t="shared" si="389"/>
        <v>187.70000000000073</v>
      </c>
      <c r="BJ281" s="12">
        <f t="shared" si="390"/>
        <v>1.5924634144893091E-2</v>
      </c>
    </row>
    <row r="282" spans="1:62" ht="12" customHeight="1" x14ac:dyDescent="0.25">
      <c r="A282" s="1"/>
      <c r="B282" s="61"/>
      <c r="C282" s="1"/>
      <c r="D282" s="7" t="s">
        <v>40</v>
      </c>
      <c r="E282" s="8"/>
      <c r="F282" s="9">
        <v>11978</v>
      </c>
      <c r="G282" s="8"/>
      <c r="H282" s="10">
        <v>12470</v>
      </c>
      <c r="I282" s="11">
        <f t="shared" si="369"/>
        <v>492</v>
      </c>
      <c r="J282" s="12">
        <f t="shared" si="370"/>
        <v>4.1075304725329831E-2</v>
      </c>
      <c r="K282" s="8"/>
      <c r="L282" s="10">
        <v>12108</v>
      </c>
      <c r="M282" s="11">
        <f t="shared" si="371"/>
        <v>-362</v>
      </c>
      <c r="N282" s="12">
        <f t="shared" si="372"/>
        <v>-2.9029671210906161E-2</v>
      </c>
      <c r="O282" s="8"/>
      <c r="P282" s="10">
        <v>12242</v>
      </c>
      <c r="Q282" s="11">
        <f t="shared" si="373"/>
        <v>134</v>
      </c>
      <c r="R282" s="12">
        <f t="shared" si="374"/>
        <v>1.1067063098777696E-2</v>
      </c>
      <c r="S282" s="8"/>
      <c r="T282" s="10">
        <v>12596.400000000001</v>
      </c>
      <c r="U282" s="11">
        <f t="shared" si="375"/>
        <v>354.40000000000146</v>
      </c>
      <c r="V282" s="12">
        <f t="shared" si="376"/>
        <v>2.8949518052605816E-2</v>
      </c>
      <c r="W282" s="8"/>
      <c r="X282" s="42">
        <v>11895.982609658149</v>
      </c>
      <c r="Y282" s="11">
        <f t="shared" si="377"/>
        <v>-700.4173903418523</v>
      </c>
      <c r="Z282" s="12">
        <f t="shared" si="378"/>
        <v>-5.5604568792817943E-2</v>
      </c>
      <c r="AA282" s="8"/>
      <c r="AB282" s="42">
        <v>11796.389999999996</v>
      </c>
      <c r="AC282" s="11">
        <f t="shared" si="379"/>
        <v>-99.592609658153378</v>
      </c>
      <c r="AD282" s="12">
        <f t="shared" si="380"/>
        <v>-8.371953198493709E-3</v>
      </c>
      <c r="AE282" s="8"/>
      <c r="AF282" s="42">
        <v>12651.990000000002</v>
      </c>
      <c r="AG282" s="11">
        <f t="shared" si="381"/>
        <v>855.60000000000582</v>
      </c>
      <c r="AH282" s="12">
        <f t="shared" si="382"/>
        <v>7.2530664042135484E-2</v>
      </c>
      <c r="AI282" s="8"/>
      <c r="AJ282" s="42">
        <v>13034.329999999998</v>
      </c>
      <c r="AK282" s="11">
        <f t="shared" si="383"/>
        <v>382.33999999999651</v>
      </c>
      <c r="AL282" s="12">
        <f t="shared" si="384"/>
        <v>3.0219751991583665E-2</v>
      </c>
      <c r="AM282" s="8"/>
      <c r="AN282" s="42">
        <v>13752.339999999998</v>
      </c>
      <c r="AO282" s="11">
        <f t="shared" si="385"/>
        <v>718.01000000000022</v>
      </c>
      <c r="AP282" s="12">
        <f t="shared" si="386"/>
        <v>5.5086068865833449E-2</v>
      </c>
      <c r="AR282" s="42">
        <v>14112.449999999995</v>
      </c>
      <c r="AS282" s="11">
        <f t="shared" si="387"/>
        <v>360.10999999999694</v>
      </c>
      <c r="AT282" s="12">
        <f t="shared" si="388"/>
        <v>2.6185361909318416E-2</v>
      </c>
      <c r="AV282" s="42">
        <v>14112.449999999995</v>
      </c>
      <c r="AW282" s="11">
        <f t="shared" si="338"/>
        <v>360.10999999999694</v>
      </c>
      <c r="AX282" s="12">
        <f t="shared" si="339"/>
        <v>2.6185361909318416E-2</v>
      </c>
      <c r="AZ282" s="42">
        <v>14112.449999999995</v>
      </c>
      <c r="BA282" s="11">
        <f t="shared" si="391"/>
        <v>360.10999999999694</v>
      </c>
      <c r="BB282" s="12">
        <f t="shared" si="392"/>
        <v>2.6185361909318416E-2</v>
      </c>
      <c r="BD282" s="42">
        <v>14112.449999999995</v>
      </c>
      <c r="BE282" s="11">
        <f t="shared" si="393"/>
        <v>360.10999999999694</v>
      </c>
      <c r="BF282" s="12">
        <f t="shared" si="394"/>
        <v>2.6185361909318416E-2</v>
      </c>
      <c r="BH282" s="42">
        <v>14112.449999999995</v>
      </c>
      <c r="BI282" s="11">
        <f t="shared" si="389"/>
        <v>360.10999999999694</v>
      </c>
      <c r="BJ282" s="12">
        <f t="shared" si="390"/>
        <v>2.6185361909318416E-2</v>
      </c>
    </row>
    <row r="283" spans="1:62" ht="12" customHeight="1" x14ac:dyDescent="0.25">
      <c r="A283" s="1"/>
      <c r="B283" s="61"/>
      <c r="C283" s="1"/>
      <c r="D283" s="7" t="s">
        <v>41</v>
      </c>
      <c r="E283" s="8"/>
      <c r="F283" s="9">
        <v>5964</v>
      </c>
      <c r="G283" s="8"/>
      <c r="H283" s="10">
        <v>5871</v>
      </c>
      <c r="I283" s="11">
        <f t="shared" si="369"/>
        <v>-93</v>
      </c>
      <c r="J283" s="12">
        <f t="shared" si="370"/>
        <v>-1.5593561368209219E-2</v>
      </c>
      <c r="K283" s="8"/>
      <c r="L283" s="10">
        <v>5962</v>
      </c>
      <c r="M283" s="11">
        <f t="shared" si="371"/>
        <v>91</v>
      </c>
      <c r="N283" s="12">
        <f t="shared" si="372"/>
        <v>1.5499914835632733E-2</v>
      </c>
      <c r="O283" s="8"/>
      <c r="P283" s="10">
        <v>6052</v>
      </c>
      <c r="Q283" s="11">
        <f t="shared" si="373"/>
        <v>90</v>
      </c>
      <c r="R283" s="12">
        <f t="shared" si="374"/>
        <v>1.5095605501509457E-2</v>
      </c>
      <c r="S283" s="8"/>
      <c r="T283" s="10">
        <v>5946.9999999999982</v>
      </c>
      <c r="U283" s="11">
        <f t="shared" si="375"/>
        <v>-105.00000000000182</v>
      </c>
      <c r="V283" s="12">
        <f t="shared" si="376"/>
        <v>-1.7349636483807274E-2</v>
      </c>
      <c r="W283" s="8"/>
      <c r="X283" s="42">
        <v>6047.2141965934961</v>
      </c>
      <c r="Y283" s="11">
        <f t="shared" si="377"/>
        <v>100.21419659349795</v>
      </c>
      <c r="Z283" s="12">
        <f t="shared" si="378"/>
        <v>1.6851218529258194E-2</v>
      </c>
      <c r="AA283" s="8"/>
      <c r="AB283" s="42">
        <v>5422.47</v>
      </c>
      <c r="AC283" s="11">
        <f t="shared" si="379"/>
        <v>-624.74419659349587</v>
      </c>
      <c r="AD283" s="12">
        <f t="shared" si="380"/>
        <v>-0.10331107453501898</v>
      </c>
      <c r="AE283" s="8"/>
      <c r="AF283" s="42">
        <v>5991.6399999999994</v>
      </c>
      <c r="AG283" s="11">
        <f t="shared" si="381"/>
        <v>569.16999999999916</v>
      </c>
      <c r="AH283" s="12">
        <f t="shared" si="382"/>
        <v>0.10496508048914954</v>
      </c>
      <c r="AI283" s="8"/>
      <c r="AJ283" s="42">
        <v>6001.869999999999</v>
      </c>
      <c r="AK283" s="11">
        <f t="shared" si="383"/>
        <v>10.229999999999563</v>
      </c>
      <c r="AL283" s="12">
        <f t="shared" si="384"/>
        <v>1.7073789480008816E-3</v>
      </c>
      <c r="AM283" s="8"/>
      <c r="AN283" s="42">
        <v>6347.9399999999987</v>
      </c>
      <c r="AO283" s="11">
        <f t="shared" si="385"/>
        <v>346.06999999999971</v>
      </c>
      <c r="AP283" s="12">
        <f t="shared" si="386"/>
        <v>5.7660362520347785E-2</v>
      </c>
      <c r="AR283" s="42">
        <v>5784.1500000000015</v>
      </c>
      <c r="AS283" s="11">
        <f t="shared" si="387"/>
        <v>-563.78999999999724</v>
      </c>
      <c r="AT283" s="12">
        <f t="shared" si="388"/>
        <v>-8.8814639079764057E-2</v>
      </c>
      <c r="AV283" s="42">
        <v>5784.1500000000015</v>
      </c>
      <c r="AW283" s="11">
        <f t="shared" si="338"/>
        <v>-563.78999999999724</v>
      </c>
      <c r="AX283" s="12">
        <f t="shared" si="339"/>
        <v>-8.8814639079764057E-2</v>
      </c>
      <c r="AZ283" s="42">
        <v>5784.1500000000015</v>
      </c>
      <c r="BA283" s="11">
        <f t="shared" si="391"/>
        <v>-563.78999999999724</v>
      </c>
      <c r="BB283" s="12">
        <f t="shared" si="392"/>
        <v>-8.8814639079764057E-2</v>
      </c>
      <c r="BD283" s="42">
        <v>5784.1500000000015</v>
      </c>
      <c r="BE283" s="11">
        <f t="shared" si="393"/>
        <v>-563.78999999999724</v>
      </c>
      <c r="BF283" s="12">
        <f t="shared" si="394"/>
        <v>-8.8814639079764057E-2</v>
      </c>
      <c r="BH283" s="42">
        <v>5784.1500000000015</v>
      </c>
      <c r="BI283" s="11">
        <f t="shared" si="389"/>
        <v>-563.78999999999724</v>
      </c>
      <c r="BJ283" s="12">
        <f t="shared" si="390"/>
        <v>-8.8814639079764057E-2</v>
      </c>
    </row>
    <row r="284" spans="1:62" ht="12" customHeight="1" x14ac:dyDescent="0.25">
      <c r="A284" s="1"/>
      <c r="B284" s="61"/>
      <c r="C284" s="1"/>
      <c r="D284" s="13" t="s">
        <v>26</v>
      </c>
      <c r="E284" s="8"/>
      <c r="F284" s="14">
        <f>(F280+F281+F282+F283)</f>
        <v>34290</v>
      </c>
      <c r="G284" s="8"/>
      <c r="H284" s="15">
        <f>(H280+H281+H282+H283)</f>
        <v>34667</v>
      </c>
      <c r="I284" s="16">
        <f t="shared" si="369"/>
        <v>377</v>
      </c>
      <c r="J284" s="17">
        <f t="shared" si="370"/>
        <v>1.0994459025955194E-2</v>
      </c>
      <c r="K284" s="8"/>
      <c r="L284" s="15">
        <f>(L280+L281+L282+L283)</f>
        <v>34505</v>
      </c>
      <c r="M284" s="16">
        <f t="shared" si="371"/>
        <v>-162</v>
      </c>
      <c r="N284" s="17">
        <f t="shared" si="372"/>
        <v>-4.67303199007707E-3</v>
      </c>
      <c r="O284" s="8"/>
      <c r="P284" s="15">
        <f>(P280+P281+P282+P283)</f>
        <v>34668</v>
      </c>
      <c r="Q284" s="16">
        <f t="shared" si="373"/>
        <v>163</v>
      </c>
      <c r="R284" s="17">
        <f t="shared" si="374"/>
        <v>4.7239530502825033E-3</v>
      </c>
      <c r="S284" s="8"/>
      <c r="T284" s="15">
        <f>(T280+T281+T282+T283)</f>
        <v>35284.119999999995</v>
      </c>
      <c r="U284" s="16">
        <f t="shared" si="375"/>
        <v>616.11999999999534</v>
      </c>
      <c r="V284" s="17">
        <f t="shared" si="376"/>
        <v>1.7772008768893288E-2</v>
      </c>
      <c r="W284" s="8"/>
      <c r="X284" s="44">
        <f>(X280+X281+X282+X283)</f>
        <v>34572.466890879463</v>
      </c>
      <c r="Y284" s="16">
        <f t="shared" si="377"/>
        <v>-711.65310912053246</v>
      </c>
      <c r="Z284" s="17">
        <f t="shared" si="378"/>
        <v>-2.0169218025574476E-2</v>
      </c>
      <c r="AA284" s="8"/>
      <c r="AB284" s="44">
        <f>(AB280+AB281+AB282+AB283)</f>
        <v>33190.279999999992</v>
      </c>
      <c r="AC284" s="16">
        <f t="shared" si="379"/>
        <v>-1382.1868908794713</v>
      </c>
      <c r="AD284" s="17">
        <f t="shared" si="380"/>
        <v>-3.997941180309883E-2</v>
      </c>
      <c r="AE284" s="8"/>
      <c r="AF284" s="44">
        <f>(AF280+AF281+AF282+AF283)</f>
        <v>36940.89</v>
      </c>
      <c r="AG284" s="16">
        <f t="shared" si="381"/>
        <v>3750.6100000000079</v>
      </c>
      <c r="AH284" s="17">
        <f t="shared" si="382"/>
        <v>0.11300326481126421</v>
      </c>
      <c r="AI284" s="8"/>
      <c r="AJ284" s="44">
        <f>(AJ280+AJ281+AJ282+AJ283)</f>
        <v>38231.350000000006</v>
      </c>
      <c r="AK284" s="16">
        <f t="shared" si="383"/>
        <v>1290.4600000000064</v>
      </c>
      <c r="AL284" s="17">
        <f t="shared" si="384"/>
        <v>3.4933105293348587E-2</v>
      </c>
      <c r="AM284" s="8"/>
      <c r="AN284" s="44">
        <f>(AN280+AN281+AN282+AN283)</f>
        <v>39981.039999999994</v>
      </c>
      <c r="AO284" s="16">
        <f t="shared" si="385"/>
        <v>1749.6899999999878</v>
      </c>
      <c r="AP284" s="17">
        <f t="shared" si="386"/>
        <v>4.5765843999753697E-2</v>
      </c>
      <c r="AR284" s="44">
        <f>(AR280+AR281+AR282+AR283)</f>
        <v>40595.530000000006</v>
      </c>
      <c r="AS284" s="16">
        <f t="shared" si="387"/>
        <v>614.49000000001251</v>
      </c>
      <c r="AT284" s="17">
        <f t="shared" si="388"/>
        <v>1.5369535159666103E-2</v>
      </c>
      <c r="AV284" s="44">
        <f>(AV280+AV281+AV282+AV283)</f>
        <v>40595.530000000006</v>
      </c>
      <c r="AW284" s="16">
        <f t="shared" si="338"/>
        <v>614.49000000001251</v>
      </c>
      <c r="AX284" s="17">
        <f t="shared" si="339"/>
        <v>1.5369535159666103E-2</v>
      </c>
      <c r="AZ284" s="44">
        <f>(AZ280+AZ281+AZ282+AZ283)</f>
        <v>40595.530000000006</v>
      </c>
      <c r="BA284" s="16">
        <f t="shared" si="391"/>
        <v>614.49000000001251</v>
      </c>
      <c r="BB284" s="17">
        <f t="shared" si="392"/>
        <v>1.5369535159666103E-2</v>
      </c>
      <c r="BD284" s="44">
        <f>(BD280+BD281+BD282+BD283)</f>
        <v>40595.530000000006</v>
      </c>
      <c r="BE284" s="16">
        <f t="shared" si="393"/>
        <v>614.49000000001251</v>
      </c>
      <c r="BF284" s="17">
        <f t="shared" si="394"/>
        <v>1.5369535159666103E-2</v>
      </c>
      <c r="BH284" s="44">
        <f>(BH280+BH281+BH282+BH283)</f>
        <v>40595.530000000006</v>
      </c>
      <c r="BI284" s="16">
        <f t="shared" si="389"/>
        <v>614.49000000001251</v>
      </c>
      <c r="BJ284" s="17">
        <f t="shared" si="390"/>
        <v>1.5369535159666103E-2</v>
      </c>
    </row>
    <row r="285" spans="1:62" ht="12" customHeight="1" x14ac:dyDescent="0.25">
      <c r="A285" s="1"/>
      <c r="B285" s="61"/>
      <c r="C285" s="1"/>
      <c r="D285" s="7" t="s">
        <v>36</v>
      </c>
      <c r="E285" s="8"/>
      <c r="F285" s="9">
        <f t="shared" ref="F285:F290" si="395">(F250+F257+F264+F271+F278)</f>
        <v>28786</v>
      </c>
      <c r="G285" s="8"/>
      <c r="H285" s="10">
        <f t="shared" ref="H285:H286" si="396">(H250+H257+H264+H271+H278)</f>
        <v>28304</v>
      </c>
      <c r="I285" s="11">
        <f t="shared" si="369"/>
        <v>-482</v>
      </c>
      <c r="J285" s="12">
        <f t="shared" si="370"/>
        <v>-1.6744250677412587E-2</v>
      </c>
      <c r="K285" s="8"/>
      <c r="L285" s="10">
        <f t="shared" ref="L285:L286" si="397">(L250+L257+L264+L271+L278)</f>
        <v>27308</v>
      </c>
      <c r="M285" s="11">
        <f t="shared" si="371"/>
        <v>-996</v>
      </c>
      <c r="N285" s="12">
        <f t="shared" si="372"/>
        <v>-3.5189372526851281E-2</v>
      </c>
      <c r="O285" s="8"/>
      <c r="P285" s="10">
        <f t="shared" ref="P285:P286" si="398">(P250+P257+P264+P271+P278)</f>
        <v>26649</v>
      </c>
      <c r="Q285" s="11">
        <f t="shared" si="373"/>
        <v>-659</v>
      </c>
      <c r="R285" s="12">
        <f t="shared" si="374"/>
        <v>-2.4132122454958216E-2</v>
      </c>
      <c r="S285" s="8"/>
      <c r="T285" s="10">
        <f t="shared" ref="T285:T286" si="399">(T250+T257+T264+T271+T278)</f>
        <v>25482.1</v>
      </c>
      <c r="U285" s="11">
        <f t="shared" si="375"/>
        <v>-1166.9000000000015</v>
      </c>
      <c r="V285" s="12">
        <f t="shared" si="376"/>
        <v>-4.3787759390596315E-2</v>
      </c>
      <c r="W285" s="8"/>
      <c r="X285" s="10">
        <f t="shared" ref="X285:X286" si="400">(X250+X257+X264+X271+X278)</f>
        <v>26889.458929437071</v>
      </c>
      <c r="Y285" s="11">
        <f t="shared" si="377"/>
        <v>1407.3589294370722</v>
      </c>
      <c r="Z285" s="12">
        <f t="shared" si="378"/>
        <v>5.5229315065754792E-2</v>
      </c>
      <c r="AA285" s="8"/>
      <c r="AB285" s="10">
        <f t="shared" ref="AB285:AB286" si="401">(AB250+AB257+AB264+AB271+AB278)</f>
        <v>25410.329999999998</v>
      </c>
      <c r="AC285" s="11">
        <f t="shared" si="379"/>
        <v>-1479.1289294370727</v>
      </c>
      <c r="AD285" s="12">
        <f t="shared" si="380"/>
        <v>-5.5007760971263142E-2</v>
      </c>
      <c r="AE285" s="8"/>
      <c r="AF285" s="10">
        <f t="shared" ref="AF285:AF286" si="402">(AF250+AF257+AF264+AF271+AF278)</f>
        <v>26150.579999999998</v>
      </c>
      <c r="AG285" s="11">
        <f t="shared" si="381"/>
        <v>740.25</v>
      </c>
      <c r="AH285" s="12">
        <f t="shared" si="382"/>
        <v>2.9131853069204627E-2</v>
      </c>
      <c r="AI285" s="8"/>
      <c r="AJ285" s="10">
        <f t="shared" ref="AJ285:AJ286" si="403">(AJ250+AJ257+AJ264+AJ271+AJ278)</f>
        <v>25716.040000000026</v>
      </c>
      <c r="AK285" s="11">
        <f t="shared" si="383"/>
        <v>-434.53999999997177</v>
      </c>
      <c r="AL285" s="12">
        <f t="shared" si="384"/>
        <v>-1.6616839855940979E-2</v>
      </c>
      <c r="AM285" s="8"/>
      <c r="AN285" s="10">
        <f t="shared" ref="AN285:AN286" si="404">(AN250+AN257+AN264+AN271+AN278)</f>
        <v>26437.06</v>
      </c>
      <c r="AO285" s="11">
        <f t="shared" si="385"/>
        <v>721.01999999997497</v>
      </c>
      <c r="AP285" s="12">
        <f t="shared" si="386"/>
        <v>2.8037753868790594E-2</v>
      </c>
      <c r="AR285" s="10">
        <f t="shared" ref="AR285:AR286" si="405">(AR250+AR257+AR264+AR271+AR278)</f>
        <v>27322.370000000006</v>
      </c>
      <c r="AS285" s="11">
        <f t="shared" si="387"/>
        <v>885.31000000000495</v>
      </c>
      <c r="AT285" s="12">
        <f t="shared" si="388"/>
        <v>3.3487460405960512E-2</v>
      </c>
      <c r="AV285" s="10">
        <f t="shared" ref="AV285:AV286" si="406">(AV250+AV257+AV264+AV271+AV278)</f>
        <v>27322.370000000006</v>
      </c>
      <c r="AW285" s="11">
        <f t="shared" si="338"/>
        <v>885.31000000000495</v>
      </c>
      <c r="AX285" s="12">
        <f t="shared" si="339"/>
        <v>3.3487460405960512E-2</v>
      </c>
      <c r="AZ285" s="10">
        <f t="shared" ref="AZ285:AZ286" si="407">(AZ250+AZ257+AZ264+AZ271+AZ278)</f>
        <v>27322.370000000006</v>
      </c>
      <c r="BA285" s="11">
        <f t="shared" si="391"/>
        <v>885.31000000000495</v>
      </c>
      <c r="BB285" s="12">
        <f t="shared" si="392"/>
        <v>3.3487460405960512E-2</v>
      </c>
      <c r="BD285" s="10">
        <f t="shared" ref="BD285:BD286" si="408">(BD250+BD257+BD264+BD271+BD278)</f>
        <v>27322.370000000006</v>
      </c>
      <c r="BE285" s="11">
        <f t="shared" si="393"/>
        <v>885.31000000000495</v>
      </c>
      <c r="BF285" s="12">
        <f t="shared" si="394"/>
        <v>3.3487460405960512E-2</v>
      </c>
      <c r="BH285" s="10">
        <f t="shared" ref="BH285:BH286" si="409">(BH250+BH257+BH264+BH271+BH278)</f>
        <v>27322.370000000006</v>
      </c>
      <c r="BI285" s="11">
        <f t="shared" si="389"/>
        <v>885.31000000000495</v>
      </c>
      <c r="BJ285" s="12">
        <f t="shared" si="390"/>
        <v>3.3487460405960512E-2</v>
      </c>
    </row>
    <row r="286" spans="1:62" ht="12" customHeight="1" x14ac:dyDescent="0.25">
      <c r="A286" s="1"/>
      <c r="B286" s="61"/>
      <c r="C286" s="1"/>
      <c r="D286" s="7" t="s">
        <v>37</v>
      </c>
      <c r="E286" s="8"/>
      <c r="F286" s="9">
        <f t="shared" si="395"/>
        <v>7859</v>
      </c>
      <c r="G286" s="8"/>
      <c r="H286" s="10">
        <f t="shared" si="396"/>
        <v>8256</v>
      </c>
      <c r="I286" s="11">
        <f t="shared" si="369"/>
        <v>397</v>
      </c>
      <c r="J286" s="12">
        <f t="shared" si="370"/>
        <v>5.0515332739534236E-2</v>
      </c>
      <c r="K286" s="8"/>
      <c r="L286" s="10">
        <f t="shared" si="397"/>
        <v>7950</v>
      </c>
      <c r="M286" s="11">
        <f t="shared" si="371"/>
        <v>-306</v>
      </c>
      <c r="N286" s="12">
        <f t="shared" si="372"/>
        <v>-3.7063953488372103E-2</v>
      </c>
      <c r="O286" s="8"/>
      <c r="P286" s="10">
        <f t="shared" si="398"/>
        <v>7959</v>
      </c>
      <c r="Q286" s="11">
        <f t="shared" si="373"/>
        <v>9</v>
      </c>
      <c r="R286" s="12">
        <f t="shared" si="374"/>
        <v>1.1320754716981352E-3</v>
      </c>
      <c r="S286" s="8"/>
      <c r="T286" s="10">
        <f t="shared" si="399"/>
        <v>8015.8799999999983</v>
      </c>
      <c r="U286" s="11">
        <f t="shared" si="375"/>
        <v>56.87999999999829</v>
      </c>
      <c r="V286" s="12">
        <f t="shared" si="376"/>
        <v>7.1466264606103724E-3</v>
      </c>
      <c r="W286" s="8"/>
      <c r="X286" s="10">
        <f t="shared" si="400"/>
        <v>7892.210053884728</v>
      </c>
      <c r="Y286" s="11">
        <f t="shared" si="377"/>
        <v>-123.66994611527025</v>
      </c>
      <c r="Z286" s="12">
        <f t="shared" si="378"/>
        <v>-1.5428118449286932E-2</v>
      </c>
      <c r="AA286" s="8"/>
      <c r="AB286" s="10">
        <f t="shared" si="401"/>
        <v>9003.0500000000011</v>
      </c>
      <c r="AC286" s="11">
        <f t="shared" si="379"/>
        <v>1110.8399461152731</v>
      </c>
      <c r="AD286" s="12">
        <f t="shared" si="380"/>
        <v>0.14075144205880474</v>
      </c>
      <c r="AE286" s="8"/>
      <c r="AF286" s="10">
        <f t="shared" si="402"/>
        <v>9044.15</v>
      </c>
      <c r="AG286" s="11">
        <f t="shared" si="381"/>
        <v>41.099999999998545</v>
      </c>
      <c r="AH286" s="12">
        <f t="shared" si="382"/>
        <v>4.5651195983582582E-3</v>
      </c>
      <c r="AI286" s="8"/>
      <c r="AJ286" s="10">
        <f t="shared" si="403"/>
        <v>9866.3300000000017</v>
      </c>
      <c r="AK286" s="11">
        <f t="shared" si="383"/>
        <v>822.18000000000211</v>
      </c>
      <c r="AL286" s="12">
        <f t="shared" si="384"/>
        <v>9.090738211993421E-2</v>
      </c>
      <c r="AM286" s="8"/>
      <c r="AN286" s="10">
        <f t="shared" si="404"/>
        <v>10834.960000000001</v>
      </c>
      <c r="AO286" s="11">
        <f t="shared" si="385"/>
        <v>968.6299999999992</v>
      </c>
      <c r="AP286" s="12">
        <f t="shared" si="386"/>
        <v>9.817530936021801E-2</v>
      </c>
      <c r="AR286" s="10">
        <f t="shared" si="405"/>
        <v>12477.780000000002</v>
      </c>
      <c r="AS286" s="11">
        <f t="shared" si="387"/>
        <v>1642.8200000000015</v>
      </c>
      <c r="AT286" s="12">
        <f t="shared" si="388"/>
        <v>0.15162215642697352</v>
      </c>
      <c r="AV286" s="10">
        <f t="shared" si="406"/>
        <v>12477.780000000002</v>
      </c>
      <c r="AW286" s="11">
        <f t="shared" si="338"/>
        <v>1642.8200000000015</v>
      </c>
      <c r="AX286" s="12">
        <f t="shared" si="339"/>
        <v>0.15162215642697352</v>
      </c>
      <c r="AZ286" s="10">
        <f t="shared" si="407"/>
        <v>12477.780000000002</v>
      </c>
      <c r="BA286" s="11">
        <f t="shared" si="391"/>
        <v>1642.8200000000015</v>
      </c>
      <c r="BB286" s="12">
        <f t="shared" si="392"/>
        <v>0.15162215642697352</v>
      </c>
      <c r="BD286" s="10">
        <f t="shared" si="408"/>
        <v>12477.780000000002</v>
      </c>
      <c r="BE286" s="11">
        <f t="shared" si="393"/>
        <v>1642.8200000000015</v>
      </c>
      <c r="BF286" s="12">
        <f t="shared" si="394"/>
        <v>0.15162215642697352</v>
      </c>
      <c r="BH286" s="10">
        <f t="shared" si="409"/>
        <v>12477.780000000002</v>
      </c>
      <c r="BI286" s="11">
        <f t="shared" si="389"/>
        <v>1642.8200000000015</v>
      </c>
      <c r="BJ286" s="12">
        <f t="shared" si="390"/>
        <v>0.15162215642697352</v>
      </c>
    </row>
    <row r="287" spans="1:62" ht="12" customHeight="1" x14ac:dyDescent="0.25">
      <c r="A287" s="1"/>
      <c r="B287" s="61"/>
      <c r="C287" s="1"/>
      <c r="D287" s="7" t="s">
        <v>38</v>
      </c>
      <c r="E287" s="8"/>
      <c r="F287" s="9">
        <f t="shared" si="395"/>
        <v>36645</v>
      </c>
      <c r="G287" s="8"/>
      <c r="H287" s="10">
        <f>(H285+H286)</f>
        <v>36560</v>
      </c>
      <c r="I287" s="11">
        <f t="shared" si="369"/>
        <v>-85</v>
      </c>
      <c r="J287" s="12">
        <f t="shared" si="370"/>
        <v>-2.3195524628188968E-3</v>
      </c>
      <c r="K287" s="8"/>
      <c r="L287" s="10">
        <f>(L285+L286)</f>
        <v>35258</v>
      </c>
      <c r="M287" s="11">
        <f t="shared" si="371"/>
        <v>-1302</v>
      </c>
      <c r="N287" s="12">
        <f t="shared" si="372"/>
        <v>-3.5612691466083146E-2</v>
      </c>
      <c r="O287" s="8"/>
      <c r="P287" s="10">
        <f>(P285+P286)</f>
        <v>34608</v>
      </c>
      <c r="Q287" s="11">
        <f t="shared" si="373"/>
        <v>-650</v>
      </c>
      <c r="R287" s="12">
        <f t="shared" si="374"/>
        <v>-1.8435532361449902E-2</v>
      </c>
      <c r="S287" s="8"/>
      <c r="T287" s="10">
        <f>(T285+T286)</f>
        <v>33497.979999999996</v>
      </c>
      <c r="U287" s="11">
        <f t="shared" si="375"/>
        <v>-1110.0200000000041</v>
      </c>
      <c r="V287" s="12">
        <f t="shared" si="376"/>
        <v>-3.2074086916320077E-2</v>
      </c>
      <c r="W287" s="8"/>
      <c r="X287" s="10">
        <f>(X285+X286)</f>
        <v>34781.668983321797</v>
      </c>
      <c r="Y287" s="11">
        <f t="shared" si="377"/>
        <v>1283.6889833218011</v>
      </c>
      <c r="Z287" s="12">
        <f t="shared" si="378"/>
        <v>3.8321384851319529E-2</v>
      </c>
      <c r="AA287" s="8"/>
      <c r="AB287" s="10">
        <f>(AB285+AB286)</f>
        <v>34413.379999999997</v>
      </c>
      <c r="AC287" s="11">
        <f t="shared" si="379"/>
        <v>-368.28898332179961</v>
      </c>
      <c r="AD287" s="12">
        <f t="shared" si="380"/>
        <v>-1.0588594339690727E-2</v>
      </c>
      <c r="AE287" s="8"/>
      <c r="AF287" s="10">
        <f>(AF285+AF286)</f>
        <v>35194.729999999996</v>
      </c>
      <c r="AG287" s="11">
        <f t="shared" si="381"/>
        <v>781.34999999999854</v>
      </c>
      <c r="AH287" s="12">
        <f t="shared" si="382"/>
        <v>2.2704831667217817E-2</v>
      </c>
      <c r="AI287" s="8"/>
      <c r="AJ287" s="10">
        <f>(AJ285+AJ286)</f>
        <v>35582.370000000024</v>
      </c>
      <c r="AK287" s="11">
        <f t="shared" si="383"/>
        <v>387.64000000002852</v>
      </c>
      <c r="AL287" s="12">
        <f t="shared" si="384"/>
        <v>1.1014148993330197E-2</v>
      </c>
      <c r="AM287" s="8"/>
      <c r="AN287" s="10">
        <f>(AN285+AN286)</f>
        <v>37272.020000000004</v>
      </c>
      <c r="AO287" s="11">
        <f t="shared" si="385"/>
        <v>1689.6499999999796</v>
      </c>
      <c r="AP287" s="12">
        <f t="shared" si="386"/>
        <v>4.748559469197744E-2</v>
      </c>
      <c r="AR287" s="10">
        <f>(AR285+AR286)</f>
        <v>39800.150000000009</v>
      </c>
      <c r="AS287" s="11">
        <f t="shared" si="387"/>
        <v>2528.1300000000047</v>
      </c>
      <c r="AT287" s="12">
        <f t="shared" si="388"/>
        <v>6.7829165148548531E-2</v>
      </c>
      <c r="AV287" s="10">
        <f>(AV285+AV286)</f>
        <v>39800.150000000009</v>
      </c>
      <c r="AW287" s="11">
        <f t="shared" si="338"/>
        <v>2528.1300000000047</v>
      </c>
      <c r="AX287" s="12">
        <f t="shared" si="339"/>
        <v>6.7829165148548531E-2</v>
      </c>
      <c r="AZ287" s="10">
        <f>(AZ285+AZ286)</f>
        <v>39800.150000000009</v>
      </c>
      <c r="BA287" s="11">
        <f t="shared" si="391"/>
        <v>2528.1300000000047</v>
      </c>
      <c r="BB287" s="12">
        <f t="shared" si="392"/>
        <v>6.7829165148548531E-2</v>
      </c>
      <c r="BD287" s="10">
        <f>(BD285+BD286)</f>
        <v>39800.150000000009</v>
      </c>
      <c r="BE287" s="11">
        <f t="shared" si="393"/>
        <v>2528.1300000000047</v>
      </c>
      <c r="BF287" s="12">
        <f t="shared" si="394"/>
        <v>6.7829165148548531E-2</v>
      </c>
      <c r="BH287" s="10">
        <f>(BH285+BH286)</f>
        <v>39800.150000000009</v>
      </c>
      <c r="BI287" s="11">
        <f t="shared" si="389"/>
        <v>2528.1300000000047</v>
      </c>
      <c r="BJ287" s="12">
        <f t="shared" si="390"/>
        <v>6.7829165148548531E-2</v>
      </c>
    </row>
    <row r="288" spans="1:62" ht="12" customHeight="1" x14ac:dyDescent="0.25">
      <c r="A288" s="1"/>
      <c r="B288" s="61"/>
      <c r="C288" s="1"/>
      <c r="D288" s="7" t="s">
        <v>39</v>
      </c>
      <c r="E288" s="8"/>
      <c r="F288" s="9">
        <f t="shared" si="395"/>
        <v>58495</v>
      </c>
      <c r="G288" s="8"/>
      <c r="H288" s="10">
        <f t="shared" ref="H288:H290" si="410">(H253+H260+H267+H274+H281)</f>
        <v>59668</v>
      </c>
      <c r="I288" s="11">
        <f t="shared" si="369"/>
        <v>1173</v>
      </c>
      <c r="J288" s="12">
        <f t="shared" si="370"/>
        <v>2.0052995982562605E-2</v>
      </c>
      <c r="K288" s="8"/>
      <c r="L288" s="10">
        <f t="shared" ref="L288:L290" si="411">(L253+L260+L267+L274+L281)</f>
        <v>60235</v>
      </c>
      <c r="M288" s="11">
        <f t="shared" si="371"/>
        <v>567</v>
      </c>
      <c r="N288" s="12">
        <f t="shared" si="372"/>
        <v>9.5025809479116763E-3</v>
      </c>
      <c r="O288" s="8"/>
      <c r="P288" s="10">
        <f t="shared" ref="P288:P290" si="412">(P253+P260+P267+P274+P281)</f>
        <v>61575</v>
      </c>
      <c r="Q288" s="11">
        <f t="shared" si="373"/>
        <v>1340</v>
      </c>
      <c r="R288" s="12">
        <f t="shared" si="374"/>
        <v>2.2246202374035073E-2</v>
      </c>
      <c r="S288" s="8"/>
      <c r="T288" s="10">
        <f t="shared" ref="T288:T290" si="413">(T253+T260+T267+T274+T281)</f>
        <v>62868.959999999992</v>
      </c>
      <c r="U288" s="11">
        <f t="shared" si="375"/>
        <v>1293.9599999999919</v>
      </c>
      <c r="V288" s="12">
        <f t="shared" si="376"/>
        <v>2.1014372716199547E-2</v>
      </c>
      <c r="W288" s="8"/>
      <c r="X288" s="10">
        <f t="shared" ref="X288:X290" si="414">(X253+X260+X267+X274+X281)</f>
        <v>61150.528950406253</v>
      </c>
      <c r="Y288" s="11">
        <f t="shared" si="377"/>
        <v>-1718.4310495937389</v>
      </c>
      <c r="Z288" s="12">
        <f t="shared" si="378"/>
        <v>-2.7333537084019532E-2</v>
      </c>
      <c r="AA288" s="8"/>
      <c r="AB288" s="10">
        <f t="shared" ref="AB288:AB290" si="415">(AB253+AB260+AB267+AB274+AB281)</f>
        <v>59147.429999999993</v>
      </c>
      <c r="AC288" s="11">
        <f t="shared" si="379"/>
        <v>-2003.09895040626</v>
      </c>
      <c r="AD288" s="12">
        <f t="shared" si="380"/>
        <v>-3.2756854025429494E-2</v>
      </c>
      <c r="AE288" s="8"/>
      <c r="AF288" s="10">
        <f t="shared" ref="AF288:AF290" si="416">(AF253+AF260+AF267+AF274+AF281)</f>
        <v>62037.17</v>
      </c>
      <c r="AG288" s="11">
        <f t="shared" si="381"/>
        <v>2889.7400000000052</v>
      </c>
      <c r="AH288" s="12">
        <f t="shared" si="382"/>
        <v>4.8856560631628465E-2</v>
      </c>
      <c r="AI288" s="8"/>
      <c r="AJ288" s="10">
        <f t="shared" ref="AJ288:AJ290" si="417">(AJ253+AJ260+AJ267+AJ274+AJ281)</f>
        <v>61508.670000000013</v>
      </c>
      <c r="AK288" s="11">
        <f t="shared" si="383"/>
        <v>-528.49999999998545</v>
      </c>
      <c r="AL288" s="12">
        <f t="shared" si="384"/>
        <v>-8.5190862187940475E-3</v>
      </c>
      <c r="AM288" s="8"/>
      <c r="AN288" s="10">
        <f t="shared" ref="AN288:AN290" si="418">(AN253+AN260+AN267+AN274+AN281)</f>
        <v>59601.12000000001</v>
      </c>
      <c r="AO288" s="11">
        <f t="shared" si="385"/>
        <v>-1907.5500000000029</v>
      </c>
      <c r="AP288" s="12">
        <f t="shared" si="386"/>
        <v>-3.1012701136278853E-2</v>
      </c>
      <c r="AR288" s="10">
        <f t="shared" ref="AR288:AR290" si="419">(AR253+AR260+AR267+AR274+AR281)</f>
        <v>67129.820000000007</v>
      </c>
      <c r="AS288" s="11">
        <f t="shared" si="387"/>
        <v>7528.6999999999971</v>
      </c>
      <c r="AT288" s="12">
        <f t="shared" si="388"/>
        <v>0.12631809603577904</v>
      </c>
      <c r="AV288" s="10">
        <f t="shared" ref="AV288:AV290" si="420">(AV253+AV260+AV267+AV274+AV281)</f>
        <v>67129.820000000007</v>
      </c>
      <c r="AW288" s="11">
        <f t="shared" si="338"/>
        <v>7528.6999999999971</v>
      </c>
      <c r="AX288" s="12">
        <f t="shared" si="339"/>
        <v>0.12631809603577904</v>
      </c>
      <c r="AZ288" s="10">
        <f t="shared" ref="AZ288:AZ290" si="421">(AZ253+AZ260+AZ267+AZ274+AZ281)</f>
        <v>67129.820000000007</v>
      </c>
      <c r="BA288" s="11">
        <f t="shared" si="391"/>
        <v>7528.6999999999971</v>
      </c>
      <c r="BB288" s="12">
        <f t="shared" si="392"/>
        <v>0.12631809603577904</v>
      </c>
      <c r="BD288" s="10">
        <f t="shared" ref="BD288:BD290" si="422">(BD253+BD260+BD267+BD274+BD281)</f>
        <v>67129.820000000007</v>
      </c>
      <c r="BE288" s="11">
        <f t="shared" si="393"/>
        <v>7528.6999999999971</v>
      </c>
      <c r="BF288" s="12">
        <f t="shared" si="394"/>
        <v>0.12631809603577904</v>
      </c>
      <c r="BH288" s="10">
        <f t="shared" ref="BH288:BH290" si="423">(BH253+BH260+BH267+BH274+BH281)</f>
        <v>67129.820000000007</v>
      </c>
      <c r="BI288" s="11">
        <f t="shared" si="389"/>
        <v>7528.6999999999971</v>
      </c>
      <c r="BJ288" s="12">
        <f t="shared" si="390"/>
        <v>0.12631809603577904</v>
      </c>
    </row>
    <row r="289" spans="1:62" ht="12" customHeight="1" x14ac:dyDescent="0.25">
      <c r="A289" s="1"/>
      <c r="B289" s="61"/>
      <c r="C289" s="1"/>
      <c r="D289" s="7" t="s">
        <v>40</v>
      </c>
      <c r="E289" s="8"/>
      <c r="F289" s="9">
        <f t="shared" si="395"/>
        <v>60008</v>
      </c>
      <c r="G289" s="8"/>
      <c r="H289" s="10">
        <f t="shared" si="410"/>
        <v>60432</v>
      </c>
      <c r="I289" s="11">
        <f t="shared" si="369"/>
        <v>424</v>
      </c>
      <c r="J289" s="12">
        <f t="shared" si="370"/>
        <v>7.0657245700573856E-3</v>
      </c>
      <c r="K289" s="8"/>
      <c r="L289" s="10">
        <f t="shared" si="411"/>
        <v>61181</v>
      </c>
      <c r="M289" s="11">
        <f t="shared" si="371"/>
        <v>749</v>
      </c>
      <c r="N289" s="12">
        <f t="shared" si="372"/>
        <v>1.2394095843261788E-2</v>
      </c>
      <c r="O289" s="8"/>
      <c r="P289" s="10">
        <f t="shared" si="412"/>
        <v>59583</v>
      </c>
      <c r="Q289" s="11">
        <f t="shared" si="373"/>
        <v>-1598</v>
      </c>
      <c r="R289" s="12">
        <f t="shared" si="374"/>
        <v>-2.6119220019287015E-2</v>
      </c>
      <c r="S289" s="8"/>
      <c r="T289" s="10">
        <f t="shared" si="413"/>
        <v>58269.009999999995</v>
      </c>
      <c r="U289" s="11">
        <f t="shared" si="375"/>
        <v>-1313.9900000000052</v>
      </c>
      <c r="V289" s="12">
        <f t="shared" si="376"/>
        <v>-2.2053102394978485E-2</v>
      </c>
      <c r="W289" s="8"/>
      <c r="X289" s="10">
        <f t="shared" si="414"/>
        <v>57500.149039026059</v>
      </c>
      <c r="Y289" s="11">
        <f t="shared" si="377"/>
        <v>-768.86096097393602</v>
      </c>
      <c r="Z289" s="12">
        <f t="shared" si="378"/>
        <v>-1.3195023580698129E-2</v>
      </c>
      <c r="AA289" s="8"/>
      <c r="AB289" s="10">
        <f t="shared" si="415"/>
        <v>54120.899999999994</v>
      </c>
      <c r="AC289" s="11">
        <f t="shared" si="379"/>
        <v>-3379.2490390260646</v>
      </c>
      <c r="AD289" s="12">
        <f t="shared" si="380"/>
        <v>-5.8769396175521682E-2</v>
      </c>
      <c r="AE289" s="8"/>
      <c r="AF289" s="10">
        <f t="shared" si="416"/>
        <v>53740.840000000011</v>
      </c>
      <c r="AG289" s="11">
        <f t="shared" si="381"/>
        <v>-380.05999999998312</v>
      </c>
      <c r="AH289" s="12">
        <f t="shared" si="382"/>
        <v>-7.0224257172364357E-3</v>
      </c>
      <c r="AI289" s="8"/>
      <c r="AJ289" s="10">
        <f t="shared" si="417"/>
        <v>53648.92</v>
      </c>
      <c r="AK289" s="11">
        <f t="shared" si="383"/>
        <v>-91.920000000012806</v>
      </c>
      <c r="AL289" s="12">
        <f t="shared" si="384"/>
        <v>-1.7104310241524701E-3</v>
      </c>
      <c r="AM289" s="8"/>
      <c r="AN289" s="10">
        <f t="shared" si="418"/>
        <v>53100.14</v>
      </c>
      <c r="AO289" s="11">
        <f t="shared" si="385"/>
        <v>-548.77999999999884</v>
      </c>
      <c r="AP289" s="12">
        <f t="shared" si="386"/>
        <v>-1.0229096876507415E-2</v>
      </c>
      <c r="AR289" s="10">
        <f t="shared" si="419"/>
        <v>56767.510000000009</v>
      </c>
      <c r="AS289" s="11">
        <f t="shared" si="387"/>
        <v>3667.3700000000099</v>
      </c>
      <c r="AT289" s="12">
        <f t="shared" si="388"/>
        <v>6.9065166306529591E-2</v>
      </c>
      <c r="AV289" s="10">
        <f t="shared" si="420"/>
        <v>56767.510000000009</v>
      </c>
      <c r="AW289" s="11">
        <f t="shared" si="338"/>
        <v>3667.3700000000099</v>
      </c>
      <c r="AX289" s="12">
        <f t="shared" si="339"/>
        <v>6.9065166306529591E-2</v>
      </c>
      <c r="AZ289" s="10">
        <f t="shared" si="421"/>
        <v>56767.510000000009</v>
      </c>
      <c r="BA289" s="11">
        <f t="shared" si="391"/>
        <v>3667.3700000000099</v>
      </c>
      <c r="BB289" s="12">
        <f t="shared" si="392"/>
        <v>6.9065166306529591E-2</v>
      </c>
      <c r="BD289" s="10">
        <f t="shared" si="422"/>
        <v>56767.510000000009</v>
      </c>
      <c r="BE289" s="11">
        <f t="shared" si="393"/>
        <v>3667.3700000000099</v>
      </c>
      <c r="BF289" s="12">
        <f t="shared" si="394"/>
        <v>6.9065166306529591E-2</v>
      </c>
      <c r="BH289" s="10">
        <f t="shared" si="423"/>
        <v>56767.510000000009</v>
      </c>
      <c r="BI289" s="11">
        <f t="shared" si="389"/>
        <v>3667.3700000000099</v>
      </c>
      <c r="BJ289" s="12">
        <f t="shared" si="390"/>
        <v>6.9065166306529591E-2</v>
      </c>
    </row>
    <row r="290" spans="1:62" ht="12" customHeight="1" x14ac:dyDescent="0.25">
      <c r="A290" s="1"/>
      <c r="B290" s="61"/>
      <c r="C290" s="1"/>
      <c r="D290" s="7" t="s">
        <v>41</v>
      </c>
      <c r="E290" s="8"/>
      <c r="F290" s="9">
        <f t="shared" si="395"/>
        <v>18979</v>
      </c>
      <c r="G290" s="8"/>
      <c r="H290" s="10">
        <f t="shared" si="410"/>
        <v>18888</v>
      </c>
      <c r="I290" s="11">
        <f t="shared" si="369"/>
        <v>-91</v>
      </c>
      <c r="J290" s="12">
        <f t="shared" si="370"/>
        <v>-4.794773170346156E-3</v>
      </c>
      <c r="K290" s="8"/>
      <c r="L290" s="10">
        <f t="shared" si="411"/>
        <v>18105</v>
      </c>
      <c r="M290" s="11">
        <f t="shared" si="371"/>
        <v>-783</v>
      </c>
      <c r="N290" s="12">
        <f t="shared" si="372"/>
        <v>-4.1454891994917364E-2</v>
      </c>
      <c r="O290" s="8"/>
      <c r="P290" s="10">
        <f t="shared" si="412"/>
        <v>19503</v>
      </c>
      <c r="Q290" s="11">
        <f t="shared" si="373"/>
        <v>1398</v>
      </c>
      <c r="R290" s="12">
        <f t="shared" si="374"/>
        <v>7.7216238608119214E-2</v>
      </c>
      <c r="S290" s="8"/>
      <c r="T290" s="10">
        <f t="shared" si="413"/>
        <v>19337.379999999997</v>
      </c>
      <c r="U290" s="11">
        <f t="shared" si="375"/>
        <v>-165.62000000000262</v>
      </c>
      <c r="V290" s="12">
        <f t="shared" si="376"/>
        <v>-8.4920268676614841E-3</v>
      </c>
      <c r="W290" s="8"/>
      <c r="X290" s="10">
        <f t="shared" si="414"/>
        <v>19464.753242534764</v>
      </c>
      <c r="Y290" s="11">
        <f t="shared" si="377"/>
        <v>127.37324253476618</v>
      </c>
      <c r="Z290" s="12">
        <f t="shared" si="378"/>
        <v>6.586892460858973E-3</v>
      </c>
      <c r="AA290" s="8"/>
      <c r="AB290" s="10">
        <f t="shared" si="415"/>
        <v>18878.419999999998</v>
      </c>
      <c r="AC290" s="11">
        <f t="shared" si="379"/>
        <v>-586.3332425347653</v>
      </c>
      <c r="AD290" s="12">
        <f t="shared" si="380"/>
        <v>-3.012281919164006E-2</v>
      </c>
      <c r="AE290" s="8"/>
      <c r="AF290" s="10">
        <f t="shared" si="416"/>
        <v>18999.169999999998</v>
      </c>
      <c r="AG290" s="11">
        <f t="shared" si="381"/>
        <v>120.75</v>
      </c>
      <c r="AH290" s="12">
        <f t="shared" si="382"/>
        <v>6.3961920542079387E-3</v>
      </c>
      <c r="AI290" s="8"/>
      <c r="AJ290" s="10">
        <f t="shared" si="417"/>
        <v>18551.190000000002</v>
      </c>
      <c r="AK290" s="11">
        <f t="shared" si="383"/>
        <v>-447.97999999999593</v>
      </c>
      <c r="AL290" s="12">
        <f t="shared" si="384"/>
        <v>-2.3578924763555276E-2</v>
      </c>
      <c r="AM290" s="8"/>
      <c r="AN290" s="10">
        <f t="shared" si="418"/>
        <v>18569.39</v>
      </c>
      <c r="AO290" s="11">
        <f t="shared" si="385"/>
        <v>18.19999999999709</v>
      </c>
      <c r="AP290" s="12">
        <f t="shared" si="386"/>
        <v>9.8106913896067738E-4</v>
      </c>
      <c r="AR290" s="10">
        <f t="shared" si="419"/>
        <v>19013.250000000004</v>
      </c>
      <c r="AS290" s="11">
        <f t="shared" si="387"/>
        <v>443.86000000000422</v>
      </c>
      <c r="AT290" s="12">
        <f t="shared" si="388"/>
        <v>2.3902777635668393E-2</v>
      </c>
      <c r="AV290" s="10">
        <f t="shared" si="420"/>
        <v>19013.250000000004</v>
      </c>
      <c r="AW290" s="11">
        <f t="shared" si="338"/>
        <v>443.86000000000422</v>
      </c>
      <c r="AX290" s="12">
        <f t="shared" si="339"/>
        <v>2.3902777635668393E-2</v>
      </c>
      <c r="AZ290" s="10">
        <f t="shared" si="421"/>
        <v>19013.250000000004</v>
      </c>
      <c r="BA290" s="11">
        <f t="shared" si="391"/>
        <v>443.86000000000422</v>
      </c>
      <c r="BB290" s="12">
        <f t="shared" si="392"/>
        <v>2.3902777635668393E-2</v>
      </c>
      <c r="BD290" s="10">
        <f t="shared" si="422"/>
        <v>19013.250000000004</v>
      </c>
      <c r="BE290" s="11">
        <f t="shared" si="393"/>
        <v>443.86000000000422</v>
      </c>
      <c r="BF290" s="12">
        <f t="shared" si="394"/>
        <v>2.3902777635668393E-2</v>
      </c>
      <c r="BH290" s="10">
        <f t="shared" si="423"/>
        <v>19013.250000000004</v>
      </c>
      <c r="BI290" s="11">
        <f t="shared" si="389"/>
        <v>443.86000000000422</v>
      </c>
      <c r="BJ290" s="12">
        <f t="shared" si="390"/>
        <v>2.3902777635668393E-2</v>
      </c>
    </row>
    <row r="291" spans="1:62" ht="12" customHeight="1" x14ac:dyDescent="0.25">
      <c r="A291" s="1"/>
      <c r="B291" s="62"/>
      <c r="C291" s="1"/>
      <c r="D291" s="13" t="s">
        <v>27</v>
      </c>
      <c r="E291" s="8"/>
      <c r="F291" s="14">
        <f>(F287+F288+F289+F290)</f>
        <v>174127</v>
      </c>
      <c r="G291" s="8"/>
      <c r="H291" s="15">
        <f>(H287+H288+H289+H290)</f>
        <v>175548</v>
      </c>
      <c r="I291" s="16">
        <f t="shared" si="369"/>
        <v>1421</v>
      </c>
      <c r="J291" s="17">
        <f t="shared" si="370"/>
        <v>8.1607102861704917E-3</v>
      </c>
      <c r="K291" s="8"/>
      <c r="L291" s="15">
        <f>(L287+L288+L289+L290)</f>
        <v>174779</v>
      </c>
      <c r="M291" s="16">
        <f t="shared" si="371"/>
        <v>-769</v>
      </c>
      <c r="N291" s="17">
        <f t="shared" si="372"/>
        <v>-4.3805682776221211E-3</v>
      </c>
      <c r="O291" s="8"/>
      <c r="P291" s="15">
        <f>(P287+P288+P289+P290)</f>
        <v>175269</v>
      </c>
      <c r="Q291" s="16">
        <f t="shared" si="373"/>
        <v>490</v>
      </c>
      <c r="R291" s="17">
        <f t="shared" si="374"/>
        <v>2.8035404711093115E-3</v>
      </c>
      <c r="S291" s="8"/>
      <c r="T291" s="15">
        <f>(T287+T288+T289+T290)</f>
        <v>173973.33</v>
      </c>
      <c r="U291" s="16">
        <f t="shared" si="375"/>
        <v>-1295.6700000000128</v>
      </c>
      <c r="V291" s="17">
        <f t="shared" si="376"/>
        <v>-7.3924652962019666E-3</v>
      </c>
      <c r="W291" s="8"/>
      <c r="X291" s="15">
        <f>(X287+X288+X289+X290)</f>
        <v>172897.10021528887</v>
      </c>
      <c r="Y291" s="16">
        <f t="shared" si="377"/>
        <v>-1076.2297847111186</v>
      </c>
      <c r="Z291" s="17">
        <f t="shared" si="378"/>
        <v>-6.1861768393529637E-3</v>
      </c>
      <c r="AA291" s="8"/>
      <c r="AB291" s="15">
        <f>(AB287+AB288+AB289+AB290)</f>
        <v>166560.13</v>
      </c>
      <c r="AC291" s="16">
        <f t="shared" si="379"/>
        <v>-6336.970215288864</v>
      </c>
      <c r="AD291" s="17">
        <f t="shared" si="380"/>
        <v>-3.6651685929944278E-2</v>
      </c>
      <c r="AE291" s="8"/>
      <c r="AF291" s="15">
        <f>(AF287+AF288+AF289+AF290)</f>
        <v>169971.90999999997</v>
      </c>
      <c r="AG291" s="16">
        <f t="shared" si="381"/>
        <v>3411.7799999999697</v>
      </c>
      <c r="AH291" s="17">
        <f t="shared" si="382"/>
        <v>2.048377363778453E-2</v>
      </c>
      <c r="AI291" s="8"/>
      <c r="AJ291" s="15">
        <f>(AJ287+AJ288+AJ289+AJ290)</f>
        <v>169291.15000000002</v>
      </c>
      <c r="AK291" s="16">
        <f t="shared" si="383"/>
        <v>-680.75999999995111</v>
      </c>
      <c r="AL291" s="17">
        <f t="shared" si="384"/>
        <v>-4.0051323774613623E-3</v>
      </c>
      <c r="AM291" s="8"/>
      <c r="AN291" s="15">
        <f>(AN287+AN288+AN289+AN290)</f>
        <v>168542.67000000004</v>
      </c>
      <c r="AO291" s="16">
        <f t="shared" si="385"/>
        <v>-748.47999999998137</v>
      </c>
      <c r="AP291" s="17">
        <f t="shared" si="386"/>
        <v>-4.4212588785650375E-3</v>
      </c>
      <c r="AR291" s="15">
        <f>(AR287+AR288+AR289+AR290)</f>
        <v>182710.73000000004</v>
      </c>
      <c r="AS291" s="16">
        <f t="shared" si="387"/>
        <v>14168.059999999998</v>
      </c>
      <c r="AT291" s="17">
        <f t="shared" si="388"/>
        <v>8.4062154705393022E-2</v>
      </c>
      <c r="AV291" s="15">
        <f>(AV287+AV288+AV289+AV290)</f>
        <v>182710.73000000004</v>
      </c>
      <c r="AW291" s="16">
        <f t="shared" si="338"/>
        <v>14168.059999999998</v>
      </c>
      <c r="AX291" s="17">
        <f t="shared" si="339"/>
        <v>8.4062154705393022E-2</v>
      </c>
      <c r="AZ291" s="15">
        <f>(AZ287+AZ288+AZ289+AZ290)</f>
        <v>182710.73000000004</v>
      </c>
      <c r="BA291" s="16">
        <f t="shared" si="391"/>
        <v>14168.059999999998</v>
      </c>
      <c r="BB291" s="17">
        <f t="shared" si="392"/>
        <v>8.4062154705393022E-2</v>
      </c>
      <c r="BD291" s="15">
        <f>(BD287+BD288+BD289+BD290)</f>
        <v>182710.73000000004</v>
      </c>
      <c r="BE291" s="16">
        <f t="shared" si="393"/>
        <v>14168.059999999998</v>
      </c>
      <c r="BF291" s="17">
        <f t="shared" si="394"/>
        <v>8.4062154705393022E-2</v>
      </c>
      <c r="BH291" s="15">
        <f>(BH287+BH288+BH289+BH290)</f>
        <v>182710.73000000004</v>
      </c>
      <c r="BI291" s="16">
        <f t="shared" si="389"/>
        <v>14168.059999999998</v>
      </c>
      <c r="BJ291" s="17">
        <f t="shared" si="390"/>
        <v>8.4062154705393022E-2</v>
      </c>
    </row>
    <row r="292" spans="1:62" ht="4.5" customHeight="1" x14ac:dyDescent="0.25">
      <c r="A292" s="1"/>
      <c r="B292" s="5"/>
      <c r="C292" s="1"/>
      <c r="D292" s="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43"/>
      <c r="Y292" s="6"/>
      <c r="Z292" s="6"/>
      <c r="AA292" s="6"/>
      <c r="AB292" s="43"/>
      <c r="AC292" s="6"/>
      <c r="AD292" s="6"/>
      <c r="AE292" s="6"/>
      <c r="AF292" s="43"/>
      <c r="AG292" s="6"/>
      <c r="AH292" s="6"/>
      <c r="AI292" s="6"/>
      <c r="AJ292" s="43"/>
      <c r="AK292" s="6"/>
      <c r="AL292" s="6"/>
      <c r="AM292" s="6"/>
      <c r="AN292" s="43"/>
      <c r="AO292" s="6"/>
      <c r="AP292" s="6"/>
      <c r="AR292" s="43"/>
      <c r="AS292" s="6"/>
      <c r="AT292" s="6"/>
      <c r="AV292" s="43"/>
      <c r="AW292" s="6"/>
      <c r="AX292" s="6"/>
      <c r="AZ292" s="43"/>
      <c r="BA292" s="6">
        <f t="shared" si="391"/>
        <v>0</v>
      </c>
      <c r="BB292" s="6"/>
      <c r="BD292" s="43"/>
      <c r="BE292" s="6">
        <f t="shared" si="393"/>
        <v>0</v>
      </c>
      <c r="BF292" s="6"/>
      <c r="BH292" s="43"/>
      <c r="BI292" s="6">
        <f t="shared" ref="BI292:BI293" si="424">(BH292-AR292)</f>
        <v>0</v>
      </c>
      <c r="BJ292" s="6"/>
    </row>
    <row r="293" spans="1:62" ht="3.75" customHeight="1" x14ac:dyDescent="0.25">
      <c r="A293" s="1"/>
      <c r="B293" s="5"/>
      <c r="C293" s="1"/>
      <c r="D293" s="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R293" s="6"/>
      <c r="AS293" s="6"/>
      <c r="AT293" s="6"/>
      <c r="AV293" s="6"/>
      <c r="AW293" s="6"/>
      <c r="AX293" s="6"/>
      <c r="AZ293" s="6"/>
      <c r="BA293" s="6">
        <f t="shared" si="391"/>
        <v>0</v>
      </c>
      <c r="BB293" s="6"/>
      <c r="BD293" s="6"/>
      <c r="BE293" s="6">
        <f t="shared" si="393"/>
        <v>0</v>
      </c>
      <c r="BF293" s="6"/>
      <c r="BH293" s="6"/>
      <c r="BI293" s="6">
        <f t="shared" si="424"/>
        <v>0</v>
      </c>
      <c r="BJ293" s="6"/>
    </row>
    <row r="294" spans="1:62" ht="12" customHeight="1" x14ac:dyDescent="0.25">
      <c r="A294" s="1"/>
      <c r="B294" s="58" t="s">
        <v>42</v>
      </c>
      <c r="C294" s="1"/>
      <c r="D294" s="7" t="s">
        <v>36</v>
      </c>
      <c r="E294" s="8"/>
      <c r="F294" s="9">
        <f t="shared" ref="F294:F335" si="425">((F164*1000)/F207)</f>
        <v>1049.5454300930658</v>
      </c>
      <c r="G294" s="8"/>
      <c r="H294" s="10">
        <f t="shared" ref="H294:H335" si="426">((H164*1000)/H207)</f>
        <v>620.14248704663214</v>
      </c>
      <c r="I294" s="45">
        <f t="shared" ref="I294:I335" si="427">(H294-F294)</f>
        <v>-429.40294304643362</v>
      </c>
      <c r="J294" s="12">
        <f t="shared" ref="J294:J335" si="428">(H294/F294)-1</f>
        <v>-0.4091323069344005</v>
      </c>
      <c r="K294" s="8"/>
      <c r="L294" s="10">
        <f t="shared" ref="L294:L335" si="429">((L164*1000)/L207)</f>
        <v>1423.7115155638714</v>
      </c>
      <c r="M294" s="45">
        <f t="shared" ref="M294:M335" si="430">(L294-H294)</f>
        <v>803.5690285172393</v>
      </c>
      <c r="N294" s="12">
        <f t="shared" ref="N294:N335" si="431">(L294/H294)-1</f>
        <v>1.2957812846272767</v>
      </c>
      <c r="O294" s="8"/>
      <c r="P294" s="10">
        <f t="shared" ref="P294:P335" si="432">((P164*1000)/P207)</f>
        <v>655.17839588272716</v>
      </c>
      <c r="Q294" s="45">
        <f t="shared" ref="Q294:Q335" si="433">(P294-L294)</f>
        <v>-768.53311968114429</v>
      </c>
      <c r="R294" s="12">
        <f t="shared" ref="R294:R335" si="434">(P294/L294)-1</f>
        <v>-0.5398095831069829</v>
      </c>
      <c r="S294" s="8"/>
      <c r="T294" s="10">
        <f t="shared" ref="T294:T335" si="435">((T164*1000)/T207)</f>
        <v>1403.0091016036158</v>
      </c>
      <c r="U294" s="45">
        <f t="shared" ref="U294:U335" si="436">(T294-P294)</f>
        <v>747.83070572088866</v>
      </c>
      <c r="V294" s="12">
        <f t="shared" ref="V294:V335" si="437">(T294/P294)-1</f>
        <v>1.1414153922357748</v>
      </c>
      <c r="W294" s="8"/>
      <c r="X294" s="10">
        <f t="shared" ref="X294:X335" si="438">((X164*1000)/X207)</f>
        <v>681.1560424192985</v>
      </c>
      <c r="Y294" s="45">
        <f t="shared" ref="Y294:Y335" si="439">(X294-T294)</f>
        <v>-721.85305918431732</v>
      </c>
      <c r="Z294" s="12">
        <f t="shared" ref="Z294:Z335" si="440">(X294/T294)-1</f>
        <v>-0.51450347567898991</v>
      </c>
      <c r="AA294" s="8"/>
      <c r="AB294" s="10">
        <f t="shared" ref="AB294:AB335" si="441">((AB164*1000)/AB207)</f>
        <v>808.47626149639575</v>
      </c>
      <c r="AC294" s="45">
        <f t="shared" ref="AC294:AC335" si="442">(AB294-X294)</f>
        <v>127.32021907709725</v>
      </c>
      <c r="AD294" s="12">
        <f t="shared" ref="AD294:AD335" si="443">(AB294/X294)-1</f>
        <v>0.18691784429436642</v>
      </c>
      <c r="AE294" s="8"/>
      <c r="AF294" s="10">
        <f t="shared" ref="AF294:AF335" si="444">((AF164*1000)/AF207)</f>
        <v>857.32323232323233</v>
      </c>
      <c r="AG294" s="45">
        <f t="shared" ref="AG294:AG335" si="445">(AF294-AB294)</f>
        <v>48.846970826836582</v>
      </c>
      <c r="AH294" s="12">
        <f t="shared" ref="AH294:AH335" si="446">(AF294/AB294)-1</f>
        <v>6.0418559150303919E-2</v>
      </c>
      <c r="AI294" s="8"/>
      <c r="AJ294" s="10">
        <f t="shared" ref="AJ294:AJ335" si="447">((AJ164*1000)/AJ207)</f>
        <v>1245.7733872571769</v>
      </c>
      <c r="AK294" s="45">
        <f t="shared" ref="AK294:AK335" si="448">(AJ294-AF294)</f>
        <v>388.45015493394453</v>
      </c>
      <c r="AL294" s="12">
        <f t="shared" ref="AL294:AL335" si="449">(AJ294/AF294)-1</f>
        <v>0.45309649883311343</v>
      </c>
      <c r="AM294" s="8"/>
      <c r="AN294" s="10">
        <f t="shared" ref="AN294:AN335" si="450">((AN164*1000)/AN207)</f>
        <v>611.35129078677494</v>
      </c>
      <c r="AO294" s="45">
        <f t="shared" ref="AO294:AO335" si="451">(AN294-AJ294)</f>
        <v>-634.42209647040193</v>
      </c>
      <c r="AP294" s="12">
        <f t="shared" ref="AP294:AP335" si="452">(AN294/AJ294)-1</f>
        <v>-0.50925963177557598</v>
      </c>
      <c r="AR294" s="10">
        <f t="shared" ref="AR294:AR335" si="453">((AR164*1000)/AR207)</f>
        <v>743.25863874935442</v>
      </c>
      <c r="AS294" s="45">
        <f t="shared" ref="AS294:AS335" si="454">(AR294-AN294)</f>
        <v>131.90734796257948</v>
      </c>
      <c r="AT294" s="12">
        <f t="shared" ref="AT294:AT335" si="455">(AR294/AN294)-1</f>
        <v>0.21576358789203187</v>
      </c>
      <c r="AV294" s="10">
        <f t="shared" ref="AV294:AV335" si="456">((AV164*1000)/AV207)</f>
        <v>727.37402363583931</v>
      </c>
      <c r="AW294" s="45">
        <f t="shared" si="338"/>
        <v>116.02273284906437</v>
      </c>
      <c r="AX294" s="12">
        <f t="shared" si="339"/>
        <v>0.18978079313409091</v>
      </c>
      <c r="AZ294" s="10">
        <f t="shared" ref="AZ294:AZ335" si="457">((AZ164*1000)/AZ207)</f>
        <v>686.70570870499387</v>
      </c>
      <c r="BA294" s="45">
        <f t="shared" si="391"/>
        <v>75.354417918218928</v>
      </c>
      <c r="BB294" s="12">
        <f t="shared" si="392"/>
        <v>0.12325878599396112</v>
      </c>
      <c r="BD294" s="10">
        <f t="shared" ref="BD294:BD335" si="458">((BD164*1000)/BD207)</f>
        <v>691.68662022267063</v>
      </c>
      <c r="BE294" s="45">
        <f t="shared" si="393"/>
        <v>80.335329435895687</v>
      </c>
      <c r="BF294" s="12">
        <f t="shared" si="394"/>
        <v>0.131406166383502</v>
      </c>
      <c r="BH294" s="10">
        <f t="shared" ref="BH294:BH335" si="459">((BH164*1000)/BH207)</f>
        <v>686.76465388864597</v>
      </c>
      <c r="BI294" s="11">
        <f>(BH294-AN294)</f>
        <v>75.413363101871028</v>
      </c>
      <c r="BJ294" s="12">
        <f>(BH294/AN294)-1</f>
        <v>0.12335520385475629</v>
      </c>
    </row>
    <row r="295" spans="1:62" ht="12" customHeight="1" x14ac:dyDescent="0.25">
      <c r="A295" s="1"/>
      <c r="B295" s="61"/>
      <c r="C295" s="1"/>
      <c r="D295" s="7" t="s">
        <v>37</v>
      </c>
      <c r="E295" s="8"/>
      <c r="F295" s="9">
        <f t="shared" si="425"/>
        <v>735.66369659584188</v>
      </c>
      <c r="G295" s="8"/>
      <c r="H295" s="10">
        <f t="shared" si="426"/>
        <v>714.28571428571433</v>
      </c>
      <c r="I295" s="45">
        <f t="shared" si="427"/>
        <v>-21.37798231012755</v>
      </c>
      <c r="J295" s="12">
        <f t="shared" si="428"/>
        <v>-2.9059449866903231E-2</v>
      </c>
      <c r="K295" s="8"/>
      <c r="L295" s="10">
        <f t="shared" si="429"/>
        <v>1095.2623535404991</v>
      </c>
      <c r="M295" s="45">
        <f t="shared" si="430"/>
        <v>380.9766392547848</v>
      </c>
      <c r="N295" s="12">
        <f t="shared" si="431"/>
        <v>0.53336729495669877</v>
      </c>
      <c r="O295" s="8"/>
      <c r="P295" s="10">
        <f t="shared" si="432"/>
        <v>671.40238313473878</v>
      </c>
      <c r="Q295" s="45">
        <f t="shared" si="433"/>
        <v>-423.85997040576035</v>
      </c>
      <c r="R295" s="12">
        <f t="shared" si="434"/>
        <v>-0.38699401018907331</v>
      </c>
      <c r="S295" s="8"/>
      <c r="T295" s="10">
        <f t="shared" si="435"/>
        <v>1149.9409681227862</v>
      </c>
      <c r="U295" s="45">
        <f t="shared" si="436"/>
        <v>478.53858498804743</v>
      </c>
      <c r="V295" s="12">
        <f t="shared" si="437"/>
        <v>0.71274484125864812</v>
      </c>
      <c r="W295" s="8"/>
      <c r="X295" s="10">
        <f t="shared" si="438"/>
        <v>924.47278077488966</v>
      </c>
      <c r="Y295" s="45">
        <f t="shared" si="439"/>
        <v>-225.46818734789656</v>
      </c>
      <c r="Z295" s="12">
        <f t="shared" si="440"/>
        <v>-0.19606935799144598</v>
      </c>
      <c r="AA295" s="8"/>
      <c r="AB295" s="10">
        <f t="shared" si="441"/>
        <v>1022.4852071005918</v>
      </c>
      <c r="AC295" s="45">
        <f t="shared" si="442"/>
        <v>98.012426325702108</v>
      </c>
      <c r="AD295" s="12">
        <f t="shared" si="443"/>
        <v>0.1060198075745924</v>
      </c>
      <c r="AE295" s="8"/>
      <c r="AF295" s="10">
        <f t="shared" si="444"/>
        <v>1038.6819484240689</v>
      </c>
      <c r="AG295" s="45">
        <f t="shared" si="445"/>
        <v>16.196741323477113</v>
      </c>
      <c r="AH295" s="12">
        <f t="shared" si="446"/>
        <v>1.5840562984187789E-2</v>
      </c>
      <c r="AI295" s="8"/>
      <c r="AJ295" s="10">
        <f t="shared" si="447"/>
        <v>1405.3254437869823</v>
      </c>
      <c r="AK295" s="45">
        <f t="shared" si="448"/>
        <v>366.64349536291343</v>
      </c>
      <c r="AL295" s="12">
        <f t="shared" si="449"/>
        <v>0.35298918588043238</v>
      </c>
      <c r="AM295" s="8"/>
      <c r="AN295" s="10">
        <f t="shared" si="450"/>
        <v>802.78385921997244</v>
      </c>
      <c r="AO295" s="45">
        <f t="shared" si="451"/>
        <v>-602.54158456700986</v>
      </c>
      <c r="AP295" s="12">
        <f t="shared" si="452"/>
        <v>-0.42875590649189332</v>
      </c>
      <c r="AR295" s="10">
        <f t="shared" si="453"/>
        <v>700.29427492497132</v>
      </c>
      <c r="AS295" s="45">
        <f t="shared" si="454"/>
        <v>-102.48958429500112</v>
      </c>
      <c r="AT295" s="12">
        <f t="shared" si="455"/>
        <v>-0.12766771917236286</v>
      </c>
      <c r="AV295" s="10">
        <f t="shared" si="456"/>
        <v>651.12420927074243</v>
      </c>
      <c r="AW295" s="45">
        <f t="shared" si="338"/>
        <v>-151.65964994923002</v>
      </c>
      <c r="AX295" s="12">
        <f t="shared" si="339"/>
        <v>-0.18891716395069358</v>
      </c>
      <c r="AZ295" s="10">
        <f t="shared" si="457"/>
        <v>602.61120998944784</v>
      </c>
      <c r="BA295" s="45">
        <f t="shared" si="391"/>
        <v>-200.1726492305246</v>
      </c>
      <c r="BB295" s="12">
        <f t="shared" si="392"/>
        <v>-0.2493481239458688</v>
      </c>
      <c r="BD295" s="10">
        <f t="shared" si="458"/>
        <v>606.00903974674645</v>
      </c>
      <c r="BE295" s="45">
        <f t="shared" si="393"/>
        <v>-196.77481947322599</v>
      </c>
      <c r="BF295" s="12">
        <f t="shared" si="394"/>
        <v>-0.245115565308479</v>
      </c>
      <c r="BH295" s="10">
        <f t="shared" si="459"/>
        <v>599.66430379655753</v>
      </c>
      <c r="BI295" s="11">
        <f t="shared" ref="BI295:BI335" si="460">(BH295-AN295)</f>
        <v>-203.11955542341491</v>
      </c>
      <c r="BJ295" s="12">
        <f t="shared" ref="BJ295:BJ335" si="461">(BH295/AN295)-1</f>
        <v>-0.25301898274434254</v>
      </c>
    </row>
    <row r="296" spans="1:62" ht="12" customHeight="1" x14ac:dyDescent="0.25">
      <c r="A296" s="1"/>
      <c r="B296" s="61"/>
      <c r="C296" s="1"/>
      <c r="D296" s="7" t="s">
        <v>38</v>
      </c>
      <c r="E296" s="8"/>
      <c r="F296" s="9">
        <f t="shared" si="425"/>
        <v>989.72393973700252</v>
      </c>
      <c r="G296" s="8"/>
      <c r="H296" s="10">
        <f t="shared" si="426"/>
        <v>636.9200745143263</v>
      </c>
      <c r="I296" s="45">
        <f t="shared" si="427"/>
        <v>-352.80386522267622</v>
      </c>
      <c r="J296" s="12">
        <f t="shared" si="428"/>
        <v>-0.35646694099005638</v>
      </c>
      <c r="K296" s="8"/>
      <c r="L296" s="10">
        <f t="shared" si="429"/>
        <v>1363.9104020776331</v>
      </c>
      <c r="M296" s="45">
        <f t="shared" si="430"/>
        <v>726.99032756330678</v>
      </c>
      <c r="N296" s="12">
        <f t="shared" si="431"/>
        <v>1.1414153151282949</v>
      </c>
      <c r="O296" s="8"/>
      <c r="P296" s="10">
        <f t="shared" si="432"/>
        <v>658.44761508980935</v>
      </c>
      <c r="Q296" s="45">
        <f t="shared" si="433"/>
        <v>-705.46278698782373</v>
      </c>
      <c r="R296" s="12">
        <f t="shared" si="434"/>
        <v>-0.51723543270378924</v>
      </c>
      <c r="S296" s="8"/>
      <c r="T296" s="10">
        <f t="shared" si="435"/>
        <v>1350.4365741194938</v>
      </c>
      <c r="U296" s="45">
        <f t="shared" si="436"/>
        <v>691.98895902968445</v>
      </c>
      <c r="V296" s="12">
        <f t="shared" si="437"/>
        <v>1.0509400340607207</v>
      </c>
      <c r="W296" s="8"/>
      <c r="X296" s="10">
        <f t="shared" si="438"/>
        <v>727.87193973634646</v>
      </c>
      <c r="Y296" s="45">
        <f t="shared" si="439"/>
        <v>-622.56463438314734</v>
      </c>
      <c r="Z296" s="12">
        <f t="shared" si="440"/>
        <v>-0.46100990325226454</v>
      </c>
      <c r="AA296" s="8"/>
      <c r="AB296" s="10">
        <f t="shared" si="441"/>
        <v>852.98026283407978</v>
      </c>
      <c r="AC296" s="45">
        <f t="shared" si="442"/>
        <v>125.10832309773332</v>
      </c>
      <c r="AD296" s="12">
        <f t="shared" si="443"/>
        <v>0.17188232746415633</v>
      </c>
      <c r="AE296" s="8"/>
      <c r="AF296" s="10">
        <f t="shared" si="444"/>
        <v>895.24665468344313</v>
      </c>
      <c r="AG296" s="45">
        <f t="shared" si="445"/>
        <v>42.266391849363345</v>
      </c>
      <c r="AH296" s="12">
        <f t="shared" si="446"/>
        <v>4.955143007521734E-2</v>
      </c>
      <c r="AI296" s="8"/>
      <c r="AJ296" s="10">
        <f t="shared" si="447"/>
        <v>1279.5861852761377</v>
      </c>
      <c r="AK296" s="45">
        <f t="shared" si="448"/>
        <v>384.33953059269459</v>
      </c>
      <c r="AL296" s="12">
        <f t="shared" si="449"/>
        <v>0.42931132842780184</v>
      </c>
      <c r="AM296" s="8"/>
      <c r="AN296" s="10">
        <f t="shared" si="450"/>
        <v>654.55909344909617</v>
      </c>
      <c r="AO296" s="45">
        <f t="shared" si="451"/>
        <v>-625.02709182704155</v>
      </c>
      <c r="AP296" s="12">
        <f t="shared" si="452"/>
        <v>-0.48846033117508159</v>
      </c>
      <c r="AR296" s="10">
        <f t="shared" si="453"/>
        <v>731.65040055950215</v>
      </c>
      <c r="AS296" s="45">
        <f t="shared" si="454"/>
        <v>77.091307110405978</v>
      </c>
      <c r="AT296" s="12">
        <f t="shared" si="455"/>
        <v>0.11777593174083867</v>
      </c>
      <c r="AV296" s="10">
        <f t="shared" si="456"/>
        <v>706.77262451586114</v>
      </c>
      <c r="AW296" s="45">
        <f t="shared" si="338"/>
        <v>52.213531066764972</v>
      </c>
      <c r="AX296" s="12">
        <f t="shared" si="339"/>
        <v>7.9769010299183263E-2</v>
      </c>
      <c r="AZ296" s="10">
        <f t="shared" si="457"/>
        <v>663.98480969351397</v>
      </c>
      <c r="BA296" s="45">
        <f t="shared" si="391"/>
        <v>9.4257162444177993</v>
      </c>
      <c r="BB296" s="12">
        <f t="shared" si="392"/>
        <v>1.4400099759901641E-2</v>
      </c>
      <c r="BD296" s="10">
        <f t="shared" si="458"/>
        <v>668.53799952482768</v>
      </c>
      <c r="BE296" s="45">
        <f t="shared" si="393"/>
        <v>13.978906075731516</v>
      </c>
      <c r="BF296" s="12">
        <f t="shared" si="394"/>
        <v>2.1356217056082594E-2</v>
      </c>
      <c r="BH296" s="10">
        <f t="shared" si="459"/>
        <v>663.2316251110924</v>
      </c>
      <c r="BI296" s="11">
        <f t="shared" si="460"/>
        <v>8.6725316619962314</v>
      </c>
      <c r="BJ296" s="12">
        <f t="shared" si="461"/>
        <v>1.3249425069167931E-2</v>
      </c>
    </row>
    <row r="297" spans="1:62" ht="12" customHeight="1" x14ac:dyDescent="0.25">
      <c r="A297" s="1"/>
      <c r="B297" s="61"/>
      <c r="C297" s="1"/>
      <c r="D297" s="7" t="s">
        <v>39</v>
      </c>
      <c r="E297" s="8"/>
      <c r="F297" s="9">
        <f t="shared" si="425"/>
        <v>708.80424166317846</v>
      </c>
      <c r="G297" s="8"/>
      <c r="H297" s="10">
        <f t="shared" si="426"/>
        <v>401.93491644678977</v>
      </c>
      <c r="I297" s="45">
        <f t="shared" si="427"/>
        <v>-306.86932521638869</v>
      </c>
      <c r="J297" s="12">
        <f t="shared" si="428"/>
        <v>-0.43293945941453893</v>
      </c>
      <c r="K297" s="8"/>
      <c r="L297" s="10">
        <f t="shared" si="429"/>
        <v>934.40361219114516</v>
      </c>
      <c r="M297" s="45">
        <f t="shared" si="430"/>
        <v>532.46869574435539</v>
      </c>
      <c r="N297" s="12">
        <f t="shared" si="431"/>
        <v>1.3247634727819082</v>
      </c>
      <c r="O297" s="8"/>
      <c r="P297" s="10">
        <f t="shared" si="432"/>
        <v>453.67882832134501</v>
      </c>
      <c r="Q297" s="45">
        <f t="shared" si="433"/>
        <v>-480.72478386980015</v>
      </c>
      <c r="R297" s="12">
        <f t="shared" si="434"/>
        <v>-0.51447230896562635</v>
      </c>
      <c r="S297" s="8"/>
      <c r="T297" s="10">
        <f t="shared" si="435"/>
        <v>910.77990173816113</v>
      </c>
      <c r="U297" s="45">
        <f t="shared" si="436"/>
        <v>457.10107341681612</v>
      </c>
      <c r="V297" s="12">
        <f t="shared" si="437"/>
        <v>1.0075433211378493</v>
      </c>
      <c r="W297" s="8"/>
      <c r="X297" s="10">
        <f t="shared" si="438"/>
        <v>581.75163843731377</v>
      </c>
      <c r="Y297" s="45">
        <f t="shared" si="439"/>
        <v>-329.02826330084736</v>
      </c>
      <c r="Z297" s="12">
        <f t="shared" si="440"/>
        <v>-0.36125990777016426</v>
      </c>
      <c r="AA297" s="8"/>
      <c r="AB297" s="10">
        <f t="shared" si="441"/>
        <v>699.05510494188479</v>
      </c>
      <c r="AC297" s="45">
        <f t="shared" si="442"/>
        <v>117.30346650457102</v>
      </c>
      <c r="AD297" s="12">
        <f t="shared" si="443"/>
        <v>0.20163839472746226</v>
      </c>
      <c r="AE297" s="8"/>
      <c r="AF297" s="10">
        <f t="shared" si="444"/>
        <v>784.94274344189068</v>
      </c>
      <c r="AG297" s="45">
        <f t="shared" si="445"/>
        <v>85.887638500005892</v>
      </c>
      <c r="AH297" s="12">
        <f t="shared" si="446"/>
        <v>0.1228624723470777</v>
      </c>
      <c r="AI297" s="8"/>
      <c r="AJ297" s="10">
        <f t="shared" si="447"/>
        <v>937.41394909720304</v>
      </c>
      <c r="AK297" s="45">
        <f t="shared" si="448"/>
        <v>152.47120565531236</v>
      </c>
      <c r="AL297" s="12">
        <f t="shared" si="449"/>
        <v>0.19424500312818016</v>
      </c>
      <c r="AM297" s="8"/>
      <c r="AN297" s="10">
        <f t="shared" si="450"/>
        <v>654.39734876856505</v>
      </c>
      <c r="AO297" s="45">
        <f t="shared" si="451"/>
        <v>-283.01660032863799</v>
      </c>
      <c r="AP297" s="12">
        <f t="shared" si="452"/>
        <v>-0.30191208547856929</v>
      </c>
      <c r="AR297" s="10">
        <f t="shared" si="453"/>
        <v>731.89509341777796</v>
      </c>
      <c r="AS297" s="45">
        <f t="shared" si="454"/>
        <v>77.497744649212905</v>
      </c>
      <c r="AT297" s="12">
        <f t="shared" si="455"/>
        <v>0.11842612870459668</v>
      </c>
      <c r="AV297" s="10">
        <f t="shared" si="456"/>
        <v>691.47252036248631</v>
      </c>
      <c r="AW297" s="45">
        <f t="shared" ref="AW297:AW360" si="462">(AV297-AN297)</f>
        <v>37.075171593921254</v>
      </c>
      <c r="AX297" s="12">
        <f t="shared" ref="AX297:AX360" si="463">(AV297/AN297)-1</f>
        <v>5.6655442849346427E-2</v>
      </c>
      <c r="AZ297" s="10">
        <f t="shared" si="457"/>
        <v>659.76729398743225</v>
      </c>
      <c r="BA297" s="45">
        <f t="shared" si="391"/>
        <v>5.3699452188672012</v>
      </c>
      <c r="BB297" s="12">
        <f t="shared" si="392"/>
        <v>8.2059397535338974E-3</v>
      </c>
      <c r="BD297" s="10">
        <f t="shared" si="458"/>
        <v>651.58219437303637</v>
      </c>
      <c r="BE297" s="45">
        <f t="shared" si="393"/>
        <v>-2.8151543955286797</v>
      </c>
      <c r="BF297" s="12">
        <f t="shared" si="394"/>
        <v>-4.3019037299374396E-3</v>
      </c>
      <c r="BH297" s="10">
        <f t="shared" si="459"/>
        <v>639.49327798640775</v>
      </c>
      <c r="BI297" s="11">
        <f t="shared" si="460"/>
        <v>-14.904070782157305</v>
      </c>
      <c r="BJ297" s="12">
        <f t="shared" si="461"/>
        <v>-2.2775261559667914E-2</v>
      </c>
    </row>
    <row r="298" spans="1:62" ht="12" customHeight="1" x14ac:dyDescent="0.25">
      <c r="A298" s="1"/>
      <c r="B298" s="61"/>
      <c r="C298" s="1"/>
      <c r="D298" s="7" t="s">
        <v>40</v>
      </c>
      <c r="E298" s="8"/>
      <c r="F298" s="9">
        <f t="shared" si="425"/>
        <v>761.62090176929416</v>
      </c>
      <c r="G298" s="8"/>
      <c r="H298" s="10">
        <f t="shared" si="426"/>
        <v>467.7909155521096</v>
      </c>
      <c r="I298" s="45">
        <f t="shared" si="427"/>
        <v>-293.82998621718457</v>
      </c>
      <c r="J298" s="12">
        <f t="shared" si="428"/>
        <v>-0.38579559139540243</v>
      </c>
      <c r="K298" s="8"/>
      <c r="L298" s="10">
        <f t="shared" si="429"/>
        <v>1075.0569546210209</v>
      </c>
      <c r="M298" s="45">
        <f t="shared" si="430"/>
        <v>607.26603906891125</v>
      </c>
      <c r="N298" s="12">
        <f t="shared" si="431"/>
        <v>1.2981569732968978</v>
      </c>
      <c r="O298" s="8"/>
      <c r="P298" s="10">
        <f t="shared" si="432"/>
        <v>645.83465114808018</v>
      </c>
      <c r="Q298" s="45">
        <f t="shared" si="433"/>
        <v>-429.22230347294067</v>
      </c>
      <c r="R298" s="12">
        <f t="shared" si="434"/>
        <v>-0.39925540840229268</v>
      </c>
      <c r="S298" s="8"/>
      <c r="T298" s="10">
        <f t="shared" si="435"/>
        <v>1008.5992377232495</v>
      </c>
      <c r="U298" s="45">
        <f t="shared" si="436"/>
        <v>362.76458657516935</v>
      </c>
      <c r="V298" s="12">
        <f t="shared" si="437"/>
        <v>0.56169885888020099</v>
      </c>
      <c r="W298" s="8"/>
      <c r="X298" s="10">
        <f t="shared" si="438"/>
        <v>616.86935541716934</v>
      </c>
      <c r="Y298" s="45">
        <f t="shared" si="439"/>
        <v>-391.72988230608019</v>
      </c>
      <c r="Z298" s="12">
        <f t="shared" si="440"/>
        <v>-0.38839002415899837</v>
      </c>
      <c r="AA298" s="8"/>
      <c r="AB298" s="10">
        <f t="shared" si="441"/>
        <v>886.9311783798106</v>
      </c>
      <c r="AC298" s="45">
        <f t="shared" si="442"/>
        <v>270.06182296264126</v>
      </c>
      <c r="AD298" s="12">
        <f t="shared" si="443"/>
        <v>0.43779419514202789</v>
      </c>
      <c r="AE298" s="8"/>
      <c r="AF298" s="10">
        <f t="shared" si="444"/>
        <v>886.96013001832705</v>
      </c>
      <c r="AG298" s="45">
        <f t="shared" si="445"/>
        <v>2.895163851644611E-2</v>
      </c>
      <c r="AH298" s="12">
        <f t="shared" si="446"/>
        <v>3.2642485936040799E-5</v>
      </c>
      <c r="AI298" s="8"/>
      <c r="AJ298" s="10">
        <f t="shared" si="447"/>
        <v>1212.8333867464303</v>
      </c>
      <c r="AK298" s="45">
        <f t="shared" si="448"/>
        <v>325.87325672810323</v>
      </c>
      <c r="AL298" s="12">
        <f t="shared" si="449"/>
        <v>0.3674046281216381</v>
      </c>
      <c r="AM298" s="8"/>
      <c r="AN298" s="10">
        <f t="shared" si="450"/>
        <v>585.41075936258017</v>
      </c>
      <c r="AO298" s="45">
        <f t="shared" si="451"/>
        <v>-627.42262738385011</v>
      </c>
      <c r="AP298" s="12">
        <f t="shared" si="452"/>
        <v>-0.51731971946038358</v>
      </c>
      <c r="AR298" s="10">
        <f t="shared" si="453"/>
        <v>1117.2262479846295</v>
      </c>
      <c r="AS298" s="45">
        <f t="shared" si="454"/>
        <v>531.81548862204932</v>
      </c>
      <c r="AT298" s="12">
        <f t="shared" si="455"/>
        <v>0.90844843576348411</v>
      </c>
      <c r="AV298" s="10">
        <f t="shared" si="456"/>
        <v>1042.5565715461316</v>
      </c>
      <c r="AW298" s="45">
        <f t="shared" si="462"/>
        <v>457.14581218355147</v>
      </c>
      <c r="AX298" s="12">
        <f t="shared" si="463"/>
        <v>0.78089752344372876</v>
      </c>
      <c r="AZ298" s="10">
        <f t="shared" si="457"/>
        <v>1134.8070947382862</v>
      </c>
      <c r="BA298" s="45">
        <f t="shared" si="391"/>
        <v>549.39633537570603</v>
      </c>
      <c r="BB298" s="12">
        <f t="shared" si="392"/>
        <v>0.93848007845621395</v>
      </c>
      <c r="BD298" s="10">
        <f t="shared" si="458"/>
        <v>1130.1636516429992</v>
      </c>
      <c r="BE298" s="45">
        <f t="shared" si="393"/>
        <v>544.75289228041902</v>
      </c>
      <c r="BF298" s="12">
        <f t="shared" si="394"/>
        <v>0.93054813832524852</v>
      </c>
      <c r="BH298" s="10">
        <f t="shared" si="459"/>
        <v>1130.5531648341509</v>
      </c>
      <c r="BI298" s="11">
        <f t="shared" si="460"/>
        <v>545.14240547157078</v>
      </c>
      <c r="BJ298" s="12">
        <f t="shared" si="461"/>
        <v>0.93121350565053618</v>
      </c>
    </row>
    <row r="299" spans="1:62" ht="12" customHeight="1" x14ac:dyDescent="0.25">
      <c r="A299" s="1"/>
      <c r="B299" s="61"/>
      <c r="C299" s="1"/>
      <c r="D299" s="7" t="s">
        <v>41</v>
      </c>
      <c r="E299" s="8"/>
      <c r="F299" s="9">
        <f t="shared" si="425"/>
        <v>604.3388429752066</v>
      </c>
      <c r="G299" s="8"/>
      <c r="H299" s="10">
        <f t="shared" si="426"/>
        <v>472.45808839538427</v>
      </c>
      <c r="I299" s="45">
        <f t="shared" si="427"/>
        <v>-131.88075457982234</v>
      </c>
      <c r="J299" s="12">
        <f t="shared" si="428"/>
        <v>-0.21822319732182571</v>
      </c>
      <c r="K299" s="8"/>
      <c r="L299" s="10">
        <f t="shared" si="429"/>
        <v>1069.9380295940307</v>
      </c>
      <c r="M299" s="45">
        <f t="shared" si="430"/>
        <v>597.47994119864643</v>
      </c>
      <c r="N299" s="12">
        <f t="shared" si="431"/>
        <v>1.2646199861407297</v>
      </c>
      <c r="O299" s="8"/>
      <c r="P299" s="10">
        <f t="shared" si="432"/>
        <v>729.65702757229326</v>
      </c>
      <c r="Q299" s="45">
        <f t="shared" si="433"/>
        <v>-340.28100202173744</v>
      </c>
      <c r="R299" s="12">
        <f t="shared" si="434"/>
        <v>-0.31803804763426446</v>
      </c>
      <c r="S299" s="8"/>
      <c r="T299" s="10">
        <f t="shared" si="435"/>
        <v>1084.0137516115169</v>
      </c>
      <c r="U299" s="45">
        <f t="shared" si="436"/>
        <v>354.35672403922365</v>
      </c>
      <c r="V299" s="12">
        <f t="shared" si="437"/>
        <v>0.48564833976619859</v>
      </c>
      <c r="W299" s="8"/>
      <c r="X299" s="10">
        <f t="shared" si="438"/>
        <v>734.66710396851431</v>
      </c>
      <c r="Y299" s="45">
        <f t="shared" si="439"/>
        <v>-349.3466476430026</v>
      </c>
      <c r="Z299" s="12">
        <f t="shared" si="440"/>
        <v>-0.32227141687423866</v>
      </c>
      <c r="AA299" s="8"/>
      <c r="AB299" s="10">
        <f t="shared" si="441"/>
        <v>703.37031609796941</v>
      </c>
      <c r="AC299" s="45">
        <f t="shared" si="442"/>
        <v>-31.296787870544904</v>
      </c>
      <c r="AD299" s="12">
        <f t="shared" si="443"/>
        <v>-4.2599958132719329E-2</v>
      </c>
      <c r="AE299" s="8"/>
      <c r="AF299" s="10">
        <f t="shared" si="444"/>
        <v>974.48812000437977</v>
      </c>
      <c r="AG299" s="45">
        <f t="shared" si="445"/>
        <v>271.11780390641036</v>
      </c>
      <c r="AH299" s="12">
        <f t="shared" si="446"/>
        <v>0.38545528251813166</v>
      </c>
      <c r="AI299" s="8"/>
      <c r="AJ299" s="10">
        <f t="shared" si="447"/>
        <v>971.14451988360815</v>
      </c>
      <c r="AK299" s="45">
        <f t="shared" si="448"/>
        <v>-3.3436001207716117</v>
      </c>
      <c r="AL299" s="12">
        <f t="shared" si="449"/>
        <v>-3.4311348205625647E-3</v>
      </c>
      <c r="AM299" s="8"/>
      <c r="AN299" s="10">
        <f t="shared" si="450"/>
        <v>630.28512744509123</v>
      </c>
      <c r="AO299" s="45">
        <f t="shared" si="451"/>
        <v>-340.85939243851692</v>
      </c>
      <c r="AP299" s="12">
        <f t="shared" si="452"/>
        <v>-0.35098729947976126</v>
      </c>
      <c r="AR299" s="10">
        <f t="shared" si="453"/>
        <v>1034.9334502385821</v>
      </c>
      <c r="AS299" s="45">
        <f t="shared" si="454"/>
        <v>404.64832279349082</v>
      </c>
      <c r="AT299" s="12">
        <f t="shared" si="455"/>
        <v>0.64200836284010632</v>
      </c>
      <c r="AV299" s="10">
        <f t="shared" si="456"/>
        <v>1089.5917868874733</v>
      </c>
      <c r="AW299" s="45">
        <f t="shared" si="462"/>
        <v>459.30665944238206</v>
      </c>
      <c r="AX299" s="12">
        <f t="shared" si="463"/>
        <v>0.72872837933558188</v>
      </c>
      <c r="AZ299" s="10">
        <f t="shared" si="457"/>
        <v>975.11445052689203</v>
      </c>
      <c r="BA299" s="45">
        <f t="shared" si="391"/>
        <v>344.82932308180079</v>
      </c>
      <c r="BB299" s="12">
        <f t="shared" si="392"/>
        <v>0.5471005233450339</v>
      </c>
      <c r="BD299" s="10">
        <f t="shared" si="458"/>
        <v>973.60656904338305</v>
      </c>
      <c r="BE299" s="45">
        <f t="shared" si="393"/>
        <v>343.32144159829181</v>
      </c>
      <c r="BF299" s="12">
        <f t="shared" si="394"/>
        <v>0.54470814342386831</v>
      </c>
      <c r="BH299" s="10">
        <f t="shared" si="459"/>
        <v>1003.1742800198418</v>
      </c>
      <c r="BI299" s="11">
        <f t="shared" si="460"/>
        <v>372.8891525747506</v>
      </c>
      <c r="BJ299" s="12">
        <f t="shared" si="461"/>
        <v>0.59161978656593917</v>
      </c>
    </row>
    <row r="300" spans="1:62" ht="12" customHeight="1" x14ac:dyDescent="0.25">
      <c r="A300" s="1"/>
      <c r="B300" s="61"/>
      <c r="C300" s="1"/>
      <c r="D300" s="13" t="s">
        <v>13</v>
      </c>
      <c r="E300" s="8"/>
      <c r="F300" s="14">
        <f t="shared" si="425"/>
        <v>791.73717686876353</v>
      </c>
      <c r="G300" s="8"/>
      <c r="H300" s="15">
        <f t="shared" si="426"/>
        <v>495.39952707606585</v>
      </c>
      <c r="I300" s="46">
        <f t="shared" si="427"/>
        <v>-296.33764979269768</v>
      </c>
      <c r="J300" s="17">
        <f t="shared" si="428"/>
        <v>-0.37428790569704151</v>
      </c>
      <c r="K300" s="8"/>
      <c r="L300" s="15">
        <f t="shared" si="429"/>
        <v>1107.9409812393008</v>
      </c>
      <c r="M300" s="46">
        <f t="shared" si="430"/>
        <v>612.5414541632349</v>
      </c>
      <c r="N300" s="17">
        <f t="shared" si="431"/>
        <v>1.2364595052776113</v>
      </c>
      <c r="O300" s="8"/>
      <c r="P300" s="15">
        <f t="shared" si="432"/>
        <v>605.80474934036943</v>
      </c>
      <c r="Q300" s="46">
        <f t="shared" si="433"/>
        <v>-502.13623189893133</v>
      </c>
      <c r="R300" s="17">
        <f t="shared" si="434"/>
        <v>-0.4532156860352442</v>
      </c>
      <c r="S300" s="8"/>
      <c r="T300" s="15">
        <f t="shared" si="435"/>
        <v>1070.4863299946301</v>
      </c>
      <c r="U300" s="46">
        <f t="shared" si="436"/>
        <v>464.68158065426064</v>
      </c>
      <c r="V300" s="17">
        <f t="shared" si="437"/>
        <v>0.7670484279963623</v>
      </c>
      <c r="W300" s="8"/>
      <c r="X300" s="15">
        <f t="shared" si="438"/>
        <v>647.73641137234495</v>
      </c>
      <c r="Y300" s="46">
        <f t="shared" si="439"/>
        <v>-422.74991862228512</v>
      </c>
      <c r="Z300" s="17">
        <f t="shared" si="440"/>
        <v>-0.39491388799369886</v>
      </c>
      <c r="AA300" s="8"/>
      <c r="AB300" s="15">
        <f t="shared" si="441"/>
        <v>804.3294476263053</v>
      </c>
      <c r="AC300" s="46">
        <f t="shared" si="442"/>
        <v>156.59303625396035</v>
      </c>
      <c r="AD300" s="17">
        <f t="shared" si="443"/>
        <v>0.24175425914715842</v>
      </c>
      <c r="AE300" s="8"/>
      <c r="AF300" s="15">
        <f t="shared" si="444"/>
        <v>868.25623292143257</v>
      </c>
      <c r="AG300" s="46">
        <f t="shared" si="445"/>
        <v>63.926785295127274</v>
      </c>
      <c r="AH300" s="17">
        <f t="shared" si="446"/>
        <v>7.9478359873289106E-2</v>
      </c>
      <c r="AI300" s="8"/>
      <c r="AJ300" s="15">
        <f t="shared" si="447"/>
        <v>1117.4296275234574</v>
      </c>
      <c r="AK300" s="46">
        <f t="shared" si="448"/>
        <v>249.17339460202481</v>
      </c>
      <c r="AL300" s="17">
        <f t="shared" si="449"/>
        <v>0.28698140612665446</v>
      </c>
      <c r="AM300" s="8"/>
      <c r="AN300" s="15">
        <f t="shared" si="450"/>
        <v>627.30937898645323</v>
      </c>
      <c r="AO300" s="46">
        <f t="shared" si="451"/>
        <v>-490.12024853700416</v>
      </c>
      <c r="AP300" s="17">
        <f t="shared" si="452"/>
        <v>-0.43861397305461669</v>
      </c>
      <c r="AR300" s="15">
        <f t="shared" si="453"/>
        <v>889.09854773320217</v>
      </c>
      <c r="AS300" s="46">
        <f t="shared" si="454"/>
        <v>261.78916874674894</v>
      </c>
      <c r="AT300" s="17">
        <f t="shared" si="455"/>
        <v>0.41732066746670182</v>
      </c>
      <c r="AV300" s="15">
        <f t="shared" si="456"/>
        <v>848.95027371999333</v>
      </c>
      <c r="AW300" s="46">
        <f t="shared" si="462"/>
        <v>221.64089473354011</v>
      </c>
      <c r="AX300" s="17">
        <f t="shared" si="463"/>
        <v>0.35331991224433201</v>
      </c>
      <c r="AZ300" s="15">
        <f t="shared" si="457"/>
        <v>849.70472694529542</v>
      </c>
      <c r="BA300" s="46">
        <f t="shared" si="391"/>
        <v>222.39534795884219</v>
      </c>
      <c r="BB300" s="17">
        <f t="shared" si="392"/>
        <v>0.35452259348994186</v>
      </c>
      <c r="BD300" s="15">
        <f t="shared" si="458"/>
        <v>846.43252099071492</v>
      </c>
      <c r="BE300" s="46">
        <f t="shared" si="393"/>
        <v>219.12314200426169</v>
      </c>
      <c r="BF300" s="17">
        <f t="shared" si="394"/>
        <v>0.3493063380596988</v>
      </c>
      <c r="BH300" s="15">
        <f t="shared" si="459"/>
        <v>843.82649287819618</v>
      </c>
      <c r="BI300" s="16">
        <f t="shared" si="460"/>
        <v>216.51711389174295</v>
      </c>
      <c r="BJ300" s="17">
        <f t="shared" si="461"/>
        <v>0.34515204322557835</v>
      </c>
    </row>
    <row r="301" spans="1:62" ht="12" customHeight="1" x14ac:dyDescent="0.25">
      <c r="A301" s="1"/>
      <c r="B301" s="61"/>
      <c r="C301" s="1"/>
      <c r="D301" s="7" t="s">
        <v>36</v>
      </c>
      <c r="E301" s="8"/>
      <c r="F301" s="9">
        <f t="shared" si="425"/>
        <v>456.38186443214124</v>
      </c>
      <c r="G301" s="8"/>
      <c r="H301" s="10">
        <f t="shared" si="426"/>
        <v>286.46234406283691</v>
      </c>
      <c r="I301" s="45">
        <f t="shared" si="427"/>
        <v>-169.91952036930434</v>
      </c>
      <c r="J301" s="12">
        <f t="shared" si="428"/>
        <v>-0.37231873922231506</v>
      </c>
      <c r="K301" s="8"/>
      <c r="L301" s="10">
        <f t="shared" si="429"/>
        <v>1044.7028000654986</v>
      </c>
      <c r="M301" s="45">
        <f t="shared" si="430"/>
        <v>758.24045600266174</v>
      </c>
      <c r="N301" s="12">
        <f t="shared" si="431"/>
        <v>2.6469114413039154</v>
      </c>
      <c r="O301" s="8"/>
      <c r="P301" s="10">
        <f t="shared" si="432"/>
        <v>539.76795022700526</v>
      </c>
      <c r="Q301" s="45">
        <f t="shared" si="433"/>
        <v>-504.93484983849339</v>
      </c>
      <c r="R301" s="12">
        <f t="shared" si="434"/>
        <v>-0.48332870344258294</v>
      </c>
      <c r="S301" s="8"/>
      <c r="T301" s="10">
        <f t="shared" si="435"/>
        <v>1222.6623041157225</v>
      </c>
      <c r="U301" s="45">
        <f t="shared" si="436"/>
        <v>682.89435388871721</v>
      </c>
      <c r="V301" s="12">
        <f t="shared" si="437"/>
        <v>1.2651628419240502</v>
      </c>
      <c r="W301" s="8"/>
      <c r="X301" s="10">
        <f t="shared" si="438"/>
        <v>716.3958641063515</v>
      </c>
      <c r="Y301" s="45">
        <f t="shared" si="439"/>
        <v>-506.26644000937097</v>
      </c>
      <c r="Z301" s="12">
        <f t="shared" si="440"/>
        <v>-0.41406890382174888</v>
      </c>
      <c r="AA301" s="8"/>
      <c r="AB301" s="10">
        <f t="shared" si="441"/>
        <v>597.04513256425821</v>
      </c>
      <c r="AC301" s="45">
        <f t="shared" si="442"/>
        <v>-119.35073154209329</v>
      </c>
      <c r="AD301" s="12">
        <f t="shared" si="443"/>
        <v>-0.16659885619380854</v>
      </c>
      <c r="AE301" s="8"/>
      <c r="AF301" s="10">
        <f t="shared" si="444"/>
        <v>696.42087106511428</v>
      </c>
      <c r="AG301" s="45">
        <f t="shared" si="445"/>
        <v>99.375738500856073</v>
      </c>
      <c r="AH301" s="12">
        <f t="shared" si="446"/>
        <v>0.16644594031617954</v>
      </c>
      <c r="AI301" s="8"/>
      <c r="AJ301" s="10">
        <f t="shared" si="447"/>
        <v>839.69465648854964</v>
      </c>
      <c r="AK301" s="45">
        <f t="shared" si="448"/>
        <v>143.27378542343536</v>
      </c>
      <c r="AL301" s="12">
        <f t="shared" si="449"/>
        <v>0.20572873584950258</v>
      </c>
      <c r="AM301" s="8"/>
      <c r="AN301" s="10">
        <f t="shared" si="450"/>
        <v>330.08355260814034</v>
      </c>
      <c r="AO301" s="45">
        <f t="shared" si="451"/>
        <v>-509.6111038804093</v>
      </c>
      <c r="AP301" s="12">
        <f t="shared" si="452"/>
        <v>-0.60690049643939648</v>
      </c>
      <c r="AR301" s="10">
        <f t="shared" si="453"/>
        <v>615.25573598200117</v>
      </c>
      <c r="AS301" s="45">
        <f t="shared" si="454"/>
        <v>285.17218337386083</v>
      </c>
      <c r="AT301" s="12">
        <f t="shared" si="455"/>
        <v>0.86393939086205807</v>
      </c>
      <c r="AV301" s="10">
        <f t="shared" si="456"/>
        <v>732.7072330307891</v>
      </c>
      <c r="AW301" s="45">
        <f t="shared" si="462"/>
        <v>402.62368042264876</v>
      </c>
      <c r="AX301" s="12">
        <f t="shared" si="463"/>
        <v>1.219762927420454</v>
      </c>
      <c r="AZ301" s="10">
        <f t="shared" si="457"/>
        <v>690.66683569979716</v>
      </c>
      <c r="BA301" s="45">
        <f t="shared" si="391"/>
        <v>360.58328309165682</v>
      </c>
      <c r="BB301" s="12">
        <f t="shared" si="392"/>
        <v>1.0924000309695052</v>
      </c>
      <c r="BD301" s="10">
        <f t="shared" si="458"/>
        <v>696.35862068965514</v>
      </c>
      <c r="BE301" s="45">
        <f t="shared" si="393"/>
        <v>366.2750680815148</v>
      </c>
      <c r="BF301" s="12">
        <f t="shared" si="394"/>
        <v>1.1096434984033854</v>
      </c>
      <c r="BH301" s="10">
        <f t="shared" si="459"/>
        <v>687.89688287174806</v>
      </c>
      <c r="BI301" s="11">
        <f t="shared" si="460"/>
        <v>357.81333026360772</v>
      </c>
      <c r="BJ301" s="12">
        <f t="shared" si="461"/>
        <v>1.0840083592059093</v>
      </c>
    </row>
    <row r="302" spans="1:62" ht="12" customHeight="1" x14ac:dyDescent="0.25">
      <c r="A302" s="1"/>
      <c r="B302" s="61"/>
      <c r="C302" s="1"/>
      <c r="D302" s="7" t="s">
        <v>37</v>
      </c>
      <c r="E302" s="8"/>
      <c r="F302" s="9">
        <f t="shared" si="425"/>
        <v>578.71810827629122</v>
      </c>
      <c r="G302" s="8"/>
      <c r="H302" s="10">
        <f t="shared" si="426"/>
        <v>387.40157480314963</v>
      </c>
      <c r="I302" s="45">
        <f t="shared" si="427"/>
        <v>-191.31653347314159</v>
      </c>
      <c r="J302" s="12">
        <f t="shared" si="428"/>
        <v>-0.3305867411734823</v>
      </c>
      <c r="K302" s="8"/>
      <c r="L302" s="10">
        <f t="shared" si="429"/>
        <v>1065.397605158121</v>
      </c>
      <c r="M302" s="45">
        <f t="shared" si="430"/>
        <v>677.99603035497137</v>
      </c>
      <c r="N302" s="12">
        <f t="shared" si="431"/>
        <v>1.7501117043715722</v>
      </c>
      <c r="O302" s="8"/>
      <c r="P302" s="10">
        <f t="shared" si="432"/>
        <v>708.89399409255009</v>
      </c>
      <c r="Q302" s="45">
        <f t="shared" si="433"/>
        <v>-356.50361106557091</v>
      </c>
      <c r="R302" s="12">
        <f t="shared" si="434"/>
        <v>-0.33462024819612812</v>
      </c>
      <c r="S302" s="8"/>
      <c r="T302" s="10">
        <f t="shared" si="435"/>
        <v>842.03655352480416</v>
      </c>
      <c r="U302" s="45">
        <f t="shared" si="436"/>
        <v>133.14255943225407</v>
      </c>
      <c r="V302" s="12">
        <f t="shared" si="437"/>
        <v>0.18781730490281401</v>
      </c>
      <c r="W302" s="8"/>
      <c r="X302" s="10">
        <f t="shared" si="438"/>
        <v>435.77981651376149</v>
      </c>
      <c r="Y302" s="45">
        <f t="shared" si="439"/>
        <v>-406.25673701104267</v>
      </c>
      <c r="Z302" s="12">
        <f t="shared" si="440"/>
        <v>-0.48246924116350187</v>
      </c>
      <c r="AA302" s="8"/>
      <c r="AB302" s="10">
        <f t="shared" si="441"/>
        <v>668.03398769411081</v>
      </c>
      <c r="AC302" s="45">
        <f t="shared" si="442"/>
        <v>232.25417118034932</v>
      </c>
      <c r="AD302" s="12">
        <f t="shared" si="443"/>
        <v>0.53296220334016997</v>
      </c>
      <c r="AE302" s="8"/>
      <c r="AF302" s="10">
        <f t="shared" si="444"/>
        <v>730.01887979861544</v>
      </c>
      <c r="AG302" s="45">
        <f t="shared" si="445"/>
        <v>61.984892104504638</v>
      </c>
      <c r="AH302" s="12">
        <f t="shared" si="446"/>
        <v>9.2787033663453755E-2</v>
      </c>
      <c r="AI302" s="8"/>
      <c r="AJ302" s="10">
        <f t="shared" si="447"/>
        <v>680.2092951677439</v>
      </c>
      <c r="AK302" s="45">
        <f t="shared" si="448"/>
        <v>-49.809584630871541</v>
      </c>
      <c r="AL302" s="12">
        <f t="shared" si="449"/>
        <v>-6.8230543084874862E-2</v>
      </c>
      <c r="AM302" s="8"/>
      <c r="AN302" s="10">
        <f t="shared" si="450"/>
        <v>538.29068239698336</v>
      </c>
      <c r="AO302" s="45">
        <f t="shared" si="451"/>
        <v>-141.91861277076055</v>
      </c>
      <c r="AP302" s="12">
        <f t="shared" si="452"/>
        <v>-0.20863962574307737</v>
      </c>
      <c r="AR302" s="10">
        <f t="shared" si="453"/>
        <v>760.71979781272637</v>
      </c>
      <c r="AS302" s="45">
        <f t="shared" si="454"/>
        <v>222.42911541574301</v>
      </c>
      <c r="AT302" s="12">
        <f t="shared" si="455"/>
        <v>0.4132137573425505</v>
      </c>
      <c r="AV302" s="10">
        <f t="shared" si="456"/>
        <v>801.75737281492945</v>
      </c>
      <c r="AW302" s="45">
        <f t="shared" si="462"/>
        <v>263.4666904179461</v>
      </c>
      <c r="AX302" s="12">
        <f t="shared" si="463"/>
        <v>0.48945058689245968</v>
      </c>
      <c r="AZ302" s="10">
        <f t="shared" si="457"/>
        <v>764.11298315163526</v>
      </c>
      <c r="BA302" s="45">
        <f t="shared" si="391"/>
        <v>225.82230075465191</v>
      </c>
      <c r="BB302" s="12">
        <f t="shared" si="392"/>
        <v>0.41951738742546252</v>
      </c>
      <c r="BD302" s="10">
        <f t="shared" si="458"/>
        <v>753.26521308225961</v>
      </c>
      <c r="BE302" s="45">
        <f t="shared" si="393"/>
        <v>214.97453068527625</v>
      </c>
      <c r="BF302" s="12">
        <f t="shared" si="394"/>
        <v>0.39936513433226195</v>
      </c>
      <c r="BH302" s="10">
        <f t="shared" si="459"/>
        <v>721.87543256727383</v>
      </c>
      <c r="BI302" s="11">
        <f t="shared" si="460"/>
        <v>183.58475017029048</v>
      </c>
      <c r="BJ302" s="12">
        <f t="shared" si="461"/>
        <v>0.34105132444945196</v>
      </c>
    </row>
    <row r="303" spans="1:62" ht="12" customHeight="1" x14ac:dyDescent="0.25">
      <c r="A303" s="1"/>
      <c r="B303" s="61"/>
      <c r="C303" s="1"/>
      <c r="D303" s="7" t="s">
        <v>38</v>
      </c>
      <c r="E303" s="8"/>
      <c r="F303" s="9">
        <f t="shared" si="425"/>
        <v>496.10993230271799</v>
      </c>
      <c r="G303" s="8"/>
      <c r="H303" s="10">
        <f t="shared" si="426"/>
        <v>319.61108812577578</v>
      </c>
      <c r="I303" s="45">
        <f t="shared" si="427"/>
        <v>-176.49884417694221</v>
      </c>
      <c r="J303" s="12">
        <f t="shared" si="428"/>
        <v>-0.35576559283486697</v>
      </c>
      <c r="K303" s="8"/>
      <c r="L303" s="10">
        <f t="shared" si="429"/>
        <v>1051.9008970525417</v>
      </c>
      <c r="M303" s="45">
        <f t="shared" si="430"/>
        <v>732.289808926766</v>
      </c>
      <c r="N303" s="12">
        <f t="shared" si="431"/>
        <v>2.2911902500660104</v>
      </c>
      <c r="O303" s="8"/>
      <c r="P303" s="10">
        <f t="shared" si="432"/>
        <v>597.06470980653773</v>
      </c>
      <c r="Q303" s="45">
        <f t="shared" si="433"/>
        <v>-454.83618724600399</v>
      </c>
      <c r="R303" s="12">
        <f t="shared" si="434"/>
        <v>-0.43239452359102348</v>
      </c>
      <c r="S303" s="8"/>
      <c r="T303" s="10">
        <f t="shared" si="435"/>
        <v>1091.196032014429</v>
      </c>
      <c r="U303" s="45">
        <f t="shared" si="436"/>
        <v>494.13132220789123</v>
      </c>
      <c r="V303" s="12">
        <f t="shared" si="437"/>
        <v>0.82760095194371952</v>
      </c>
      <c r="W303" s="8"/>
      <c r="X303" s="10">
        <f t="shared" si="438"/>
        <v>615.25743977326408</v>
      </c>
      <c r="Y303" s="45">
        <f t="shared" si="439"/>
        <v>-475.93859224116488</v>
      </c>
      <c r="Z303" s="12">
        <f t="shared" si="440"/>
        <v>-0.4361623193978692</v>
      </c>
      <c r="AA303" s="8"/>
      <c r="AB303" s="10">
        <f t="shared" si="441"/>
        <v>626.04740244194397</v>
      </c>
      <c r="AC303" s="45">
        <f t="shared" si="442"/>
        <v>10.789962668679891</v>
      </c>
      <c r="AD303" s="12">
        <f t="shared" si="443"/>
        <v>1.7537313604295779E-2</v>
      </c>
      <c r="AE303" s="8"/>
      <c r="AF303" s="10">
        <f t="shared" si="444"/>
        <v>710.08188331627434</v>
      </c>
      <c r="AG303" s="45">
        <f t="shared" si="445"/>
        <v>84.03448087433037</v>
      </c>
      <c r="AH303" s="12">
        <f t="shared" si="446"/>
        <v>0.13423022050175071</v>
      </c>
      <c r="AI303" s="8"/>
      <c r="AJ303" s="10">
        <f t="shared" si="447"/>
        <v>770.05778793172965</v>
      </c>
      <c r="AK303" s="45">
        <f t="shared" si="448"/>
        <v>59.975904615455306</v>
      </c>
      <c r="AL303" s="12">
        <f t="shared" si="449"/>
        <v>8.4463364049441214E-2</v>
      </c>
      <c r="AM303" s="8"/>
      <c r="AN303" s="10">
        <f t="shared" si="450"/>
        <v>422.85331522369245</v>
      </c>
      <c r="AO303" s="45">
        <f t="shared" si="451"/>
        <v>-347.2044727080372</v>
      </c>
      <c r="AP303" s="12">
        <f t="shared" si="452"/>
        <v>-0.450881061329931</v>
      </c>
      <c r="AR303" s="10">
        <f>((AR173*1000)/AR216)</f>
        <v>688.82628153949565</v>
      </c>
      <c r="AS303" s="45">
        <f t="shared" si="454"/>
        <v>265.97296631580321</v>
      </c>
      <c r="AT303" s="12">
        <f t="shared" si="455"/>
        <v>0.62899581661101944</v>
      </c>
      <c r="AV303" s="10">
        <f>((AV173*1000)/AV216)</f>
        <v>767.63033631008614</v>
      </c>
      <c r="AW303" s="45">
        <f t="shared" si="462"/>
        <v>344.77702108639369</v>
      </c>
      <c r="AX303" s="12">
        <f t="shared" si="463"/>
        <v>0.81535844387078815</v>
      </c>
      <c r="AZ303" s="10">
        <f>((AZ173*1000)/AZ216)</f>
        <v>727.81328320802004</v>
      </c>
      <c r="BA303" s="45">
        <f t="shared" si="391"/>
        <v>304.95996798432759</v>
      </c>
      <c r="BB303" s="12">
        <f t="shared" si="392"/>
        <v>0.72119564162102301</v>
      </c>
      <c r="BD303" s="10">
        <f>((BD173*1000)/BD216)</f>
        <v>725.13994987468675</v>
      </c>
      <c r="BE303" s="45">
        <f t="shared" si="393"/>
        <v>302.2866346509943</v>
      </c>
      <c r="BF303" s="12">
        <f t="shared" si="394"/>
        <v>0.71487351232207441</v>
      </c>
      <c r="BH303" s="10">
        <f>((BH173*1000)/BH216)</f>
        <v>705.08202404607664</v>
      </c>
      <c r="BI303" s="11">
        <f t="shared" si="460"/>
        <v>282.22870882238419</v>
      </c>
      <c r="BJ303" s="12">
        <f t="shared" si="461"/>
        <v>0.66743879889668878</v>
      </c>
    </row>
    <row r="304" spans="1:62" ht="12" customHeight="1" x14ac:dyDescent="0.25">
      <c r="A304" s="1"/>
      <c r="B304" s="61"/>
      <c r="C304" s="1"/>
      <c r="D304" s="7" t="s">
        <v>39</v>
      </c>
      <c r="E304" s="8"/>
      <c r="F304" s="9">
        <f t="shared" si="425"/>
        <v>417.24376731301942</v>
      </c>
      <c r="G304" s="8"/>
      <c r="H304" s="10">
        <f t="shared" si="426"/>
        <v>395.28715699275733</v>
      </c>
      <c r="I304" s="45">
        <f t="shared" si="427"/>
        <v>-21.956610320262087</v>
      </c>
      <c r="J304" s="12">
        <f t="shared" si="428"/>
        <v>-5.262297975511776E-2</v>
      </c>
      <c r="K304" s="8"/>
      <c r="L304" s="10">
        <f t="shared" si="429"/>
        <v>734.63573463573459</v>
      </c>
      <c r="M304" s="45">
        <f t="shared" si="430"/>
        <v>339.34857764297726</v>
      </c>
      <c r="N304" s="12">
        <f t="shared" si="431"/>
        <v>0.85848622106686601</v>
      </c>
      <c r="O304" s="8"/>
      <c r="P304" s="10">
        <f t="shared" si="432"/>
        <v>338.25433825433828</v>
      </c>
      <c r="Q304" s="45">
        <f t="shared" si="433"/>
        <v>-396.38139638139631</v>
      </c>
      <c r="R304" s="12">
        <f t="shared" si="434"/>
        <v>-0.53956182321833279</v>
      </c>
      <c r="S304" s="8"/>
      <c r="T304" s="10">
        <f t="shared" si="435"/>
        <v>826.87338501291993</v>
      </c>
      <c r="U304" s="45">
        <f t="shared" si="436"/>
        <v>488.61904675858165</v>
      </c>
      <c r="V304" s="12">
        <f t="shared" si="437"/>
        <v>1.4445315004095587</v>
      </c>
      <c r="W304" s="8"/>
      <c r="X304" s="10">
        <f t="shared" si="438"/>
        <v>437.17575604200937</v>
      </c>
      <c r="Y304" s="45">
        <f t="shared" si="439"/>
        <v>-389.69762897091056</v>
      </c>
      <c r="Z304" s="12">
        <f t="shared" si="440"/>
        <v>-0.47129057003669494</v>
      </c>
      <c r="AA304" s="8"/>
      <c r="AB304" s="10">
        <f t="shared" si="441"/>
        <v>659.94374699869661</v>
      </c>
      <c r="AC304" s="45">
        <f t="shared" si="442"/>
        <v>222.76799095668724</v>
      </c>
      <c r="AD304" s="12">
        <f t="shared" si="443"/>
        <v>0.50956163025490575</v>
      </c>
      <c r="AE304" s="8"/>
      <c r="AF304" s="10">
        <f t="shared" si="444"/>
        <v>750.03081474177247</v>
      </c>
      <c r="AG304" s="45">
        <f t="shared" si="445"/>
        <v>90.087067743075863</v>
      </c>
      <c r="AH304" s="12">
        <f t="shared" si="446"/>
        <v>0.13650719194291239</v>
      </c>
      <c r="AI304" s="8"/>
      <c r="AJ304" s="10">
        <f t="shared" si="447"/>
        <v>923.69201075342937</v>
      </c>
      <c r="AK304" s="45">
        <f t="shared" si="448"/>
        <v>173.6611960116569</v>
      </c>
      <c r="AL304" s="12">
        <f t="shared" si="449"/>
        <v>0.23153874827322474</v>
      </c>
      <c r="AM304" s="8"/>
      <c r="AN304" s="10">
        <f t="shared" si="450"/>
        <v>509.92426708798968</v>
      </c>
      <c r="AO304" s="45">
        <f t="shared" si="451"/>
        <v>-413.7677436654397</v>
      </c>
      <c r="AP304" s="12">
        <f t="shared" si="452"/>
        <v>-0.44794989980257716</v>
      </c>
      <c r="AR304" s="10">
        <f t="shared" si="453"/>
        <v>435.01288405670152</v>
      </c>
      <c r="AS304" s="45">
        <f t="shared" si="454"/>
        <v>-74.911383031288153</v>
      </c>
      <c r="AT304" s="12">
        <f t="shared" si="455"/>
        <v>-0.14690687983743644</v>
      </c>
      <c r="AV304" s="10">
        <f t="shared" si="456"/>
        <v>498.02439961916474</v>
      </c>
      <c r="AW304" s="45">
        <f t="shared" si="462"/>
        <v>-11.899867468824937</v>
      </c>
      <c r="AX304" s="12">
        <f t="shared" si="463"/>
        <v>-2.333653884876119E-2</v>
      </c>
      <c r="AZ304" s="10">
        <f t="shared" si="457"/>
        <v>472.30122852736264</v>
      </c>
      <c r="BA304" s="45">
        <f t="shared" si="391"/>
        <v>-37.623038560627037</v>
      </c>
      <c r="BB304" s="12">
        <f t="shared" si="392"/>
        <v>-7.3781620112884361E-2</v>
      </c>
      <c r="BD304" s="10">
        <f t="shared" si="458"/>
        <v>476.19447960431847</v>
      </c>
      <c r="BE304" s="45">
        <f t="shared" si="393"/>
        <v>-33.729787483671203</v>
      </c>
      <c r="BF304" s="12">
        <f t="shared" si="394"/>
        <v>-6.6146660711581706E-2</v>
      </c>
      <c r="BH304" s="10">
        <f t="shared" si="459"/>
        <v>454.97683776135574</v>
      </c>
      <c r="BI304" s="11">
        <f t="shared" si="460"/>
        <v>-54.947429326633937</v>
      </c>
      <c r="BJ304" s="12">
        <f t="shared" si="461"/>
        <v>-0.1077560588367773</v>
      </c>
    </row>
    <row r="305" spans="1:62" ht="12" customHeight="1" x14ac:dyDescent="0.25">
      <c r="A305" s="1"/>
      <c r="B305" s="61"/>
      <c r="C305" s="1"/>
      <c r="D305" s="7" t="s">
        <v>40</v>
      </c>
      <c r="E305" s="8"/>
      <c r="F305" s="9">
        <f t="shared" si="425"/>
        <v>343.6592449177154</v>
      </c>
      <c r="G305" s="8"/>
      <c r="H305" s="10">
        <f t="shared" si="426"/>
        <v>334.96332518337408</v>
      </c>
      <c r="I305" s="45">
        <f t="shared" si="427"/>
        <v>-8.6959197343413166</v>
      </c>
      <c r="J305" s="12">
        <f t="shared" si="428"/>
        <v>-2.5303901649505911E-2</v>
      </c>
      <c r="K305" s="8"/>
      <c r="L305" s="10">
        <f t="shared" si="429"/>
        <v>992.02392821535398</v>
      </c>
      <c r="M305" s="45">
        <f t="shared" si="430"/>
        <v>657.06060303197989</v>
      </c>
      <c r="N305" s="12">
        <f t="shared" si="431"/>
        <v>1.9615896835042319</v>
      </c>
      <c r="O305" s="8"/>
      <c r="P305" s="10">
        <f t="shared" si="432"/>
        <v>363.07311028500618</v>
      </c>
      <c r="Q305" s="45">
        <f t="shared" si="433"/>
        <v>-628.95081793034774</v>
      </c>
      <c r="R305" s="12">
        <f t="shared" si="434"/>
        <v>-0.63400770892878278</v>
      </c>
      <c r="S305" s="8"/>
      <c r="T305" s="10">
        <f t="shared" si="435"/>
        <v>960.40663456393793</v>
      </c>
      <c r="U305" s="45">
        <f t="shared" si="436"/>
        <v>597.33352427893169</v>
      </c>
      <c r="V305" s="12">
        <f t="shared" si="437"/>
        <v>1.6452155429798565</v>
      </c>
      <c r="W305" s="8"/>
      <c r="X305" s="10">
        <f t="shared" si="438"/>
        <v>478.515625</v>
      </c>
      <c r="Y305" s="45">
        <f t="shared" si="439"/>
        <v>-481.89100956393793</v>
      </c>
      <c r="Z305" s="12">
        <f t="shared" si="440"/>
        <v>-0.50175726845403901</v>
      </c>
      <c r="AA305" s="8"/>
      <c r="AB305" s="10">
        <f t="shared" si="441"/>
        <v>718.83037769053738</v>
      </c>
      <c r="AC305" s="45">
        <f t="shared" si="442"/>
        <v>240.31475269053738</v>
      </c>
      <c r="AD305" s="12">
        <f t="shared" si="443"/>
        <v>0.50220878929614332</v>
      </c>
      <c r="AE305" s="8"/>
      <c r="AF305" s="10">
        <f t="shared" si="444"/>
        <v>822.33814053390608</v>
      </c>
      <c r="AG305" s="45">
        <f t="shared" si="445"/>
        <v>103.50776284336871</v>
      </c>
      <c r="AH305" s="12">
        <f t="shared" si="446"/>
        <v>0.1439946975751345</v>
      </c>
      <c r="AI305" s="8"/>
      <c r="AJ305" s="10">
        <f t="shared" si="447"/>
        <v>1244.9277714656712</v>
      </c>
      <c r="AK305" s="45">
        <f t="shared" si="448"/>
        <v>422.5896309317651</v>
      </c>
      <c r="AL305" s="12">
        <f t="shared" si="449"/>
        <v>0.51388791313679949</v>
      </c>
      <c r="AM305" s="8"/>
      <c r="AN305" s="10">
        <f t="shared" si="450"/>
        <v>564.36901681289044</v>
      </c>
      <c r="AO305" s="45">
        <f t="shared" si="451"/>
        <v>-680.55875465278075</v>
      </c>
      <c r="AP305" s="12">
        <f t="shared" si="452"/>
        <v>-0.54666525259658183</v>
      </c>
      <c r="AR305" s="10">
        <f t="shared" si="453"/>
        <v>707.3089024459515</v>
      </c>
      <c r="AS305" s="45">
        <f t="shared" si="454"/>
        <v>142.93988563306107</v>
      </c>
      <c r="AT305" s="12">
        <f t="shared" si="455"/>
        <v>0.2532738002526651</v>
      </c>
      <c r="AV305" s="10">
        <f t="shared" si="456"/>
        <v>917.14577341548375</v>
      </c>
      <c r="AW305" s="45">
        <f t="shared" si="462"/>
        <v>352.77675660259331</v>
      </c>
      <c r="AX305" s="12">
        <f t="shared" si="463"/>
        <v>0.6250817215211375</v>
      </c>
      <c r="AZ305" s="10">
        <f t="shared" si="457"/>
        <v>708.5358786432588</v>
      </c>
      <c r="BA305" s="45">
        <f t="shared" si="391"/>
        <v>144.16686183036836</v>
      </c>
      <c r="BB305" s="12">
        <f t="shared" si="392"/>
        <v>0.25544786750433035</v>
      </c>
      <c r="BD305" s="10">
        <f t="shared" si="458"/>
        <v>723.27833645815576</v>
      </c>
      <c r="BE305" s="45">
        <f t="shared" si="393"/>
        <v>158.90931964526533</v>
      </c>
      <c r="BF305" s="12">
        <f t="shared" si="394"/>
        <v>0.28156988585705744</v>
      </c>
      <c r="BH305" s="10">
        <f t="shared" si="459"/>
        <v>676.07578163808023</v>
      </c>
      <c r="BI305" s="11">
        <f t="shared" si="460"/>
        <v>111.70676482518979</v>
      </c>
      <c r="BJ305" s="12">
        <f t="shared" si="461"/>
        <v>0.19793213570798263</v>
      </c>
    </row>
    <row r="306" spans="1:62" ht="12" customHeight="1" x14ac:dyDescent="0.25">
      <c r="A306" s="1"/>
      <c r="B306" s="61"/>
      <c r="C306" s="1"/>
      <c r="D306" s="7" t="s">
        <v>41</v>
      </c>
      <c r="E306" s="8"/>
      <c r="F306" s="9">
        <f t="shared" si="425"/>
        <v>727.44229424108187</v>
      </c>
      <c r="G306" s="8"/>
      <c r="H306" s="10">
        <f t="shared" si="426"/>
        <v>495.0721980288792</v>
      </c>
      <c r="I306" s="45">
        <f t="shared" si="427"/>
        <v>-232.37009621220267</v>
      </c>
      <c r="J306" s="12">
        <f t="shared" si="428"/>
        <v>-0.31943440469683881</v>
      </c>
      <c r="K306" s="8"/>
      <c r="L306" s="10">
        <f t="shared" si="429"/>
        <v>997.1751412429378</v>
      </c>
      <c r="M306" s="45">
        <f t="shared" si="430"/>
        <v>502.1029432140586</v>
      </c>
      <c r="N306" s="12">
        <f t="shared" si="431"/>
        <v>1.0142014542791378</v>
      </c>
      <c r="O306" s="8"/>
      <c r="P306" s="10">
        <f t="shared" si="432"/>
        <v>366.0477453580902</v>
      </c>
      <c r="Q306" s="45">
        <f t="shared" si="433"/>
        <v>-631.1273958848476</v>
      </c>
      <c r="R306" s="12">
        <f t="shared" si="434"/>
        <v>-0.63291529219047038</v>
      </c>
      <c r="S306" s="8"/>
      <c r="T306" s="10">
        <f t="shared" si="435"/>
        <v>932.77748827514336</v>
      </c>
      <c r="U306" s="45">
        <f t="shared" si="436"/>
        <v>566.72974291705316</v>
      </c>
      <c r="V306" s="12">
        <f t="shared" si="437"/>
        <v>1.5482399498531088</v>
      </c>
      <c r="W306" s="8"/>
      <c r="X306" s="10">
        <f t="shared" si="438"/>
        <v>246.24157594608604</v>
      </c>
      <c r="Y306" s="45">
        <f t="shared" si="439"/>
        <v>-686.53591232905728</v>
      </c>
      <c r="Z306" s="12">
        <f t="shared" si="440"/>
        <v>-0.73601252277064855</v>
      </c>
      <c r="AA306" s="8"/>
      <c r="AB306" s="10">
        <f t="shared" si="441"/>
        <v>485.75305291723203</v>
      </c>
      <c r="AC306" s="45">
        <f t="shared" si="442"/>
        <v>239.51147697114598</v>
      </c>
      <c r="AD306" s="12">
        <f t="shared" si="443"/>
        <v>0.97266871384703291</v>
      </c>
      <c r="AE306" s="8"/>
      <c r="AF306" s="10">
        <f t="shared" si="444"/>
        <v>699.93913572732811</v>
      </c>
      <c r="AG306" s="45">
        <f t="shared" si="445"/>
        <v>214.18608281009608</v>
      </c>
      <c r="AH306" s="12">
        <f t="shared" si="446"/>
        <v>0.440936153717991</v>
      </c>
      <c r="AI306" s="8"/>
      <c r="AJ306" s="10">
        <f t="shared" si="447"/>
        <v>746.68312249305768</v>
      </c>
      <c r="AK306" s="45">
        <f t="shared" si="448"/>
        <v>46.743986765729574</v>
      </c>
      <c r="AL306" s="12">
        <f t="shared" si="449"/>
        <v>6.6782930657472761E-2</v>
      </c>
      <c r="AM306" s="8"/>
      <c r="AN306" s="10">
        <f t="shared" si="450"/>
        <v>203.18009925374758</v>
      </c>
      <c r="AO306" s="45">
        <f t="shared" si="451"/>
        <v>-543.5030232393101</v>
      </c>
      <c r="AP306" s="12">
        <f t="shared" si="452"/>
        <v>-0.72788979269363807</v>
      </c>
      <c r="AR306" s="10">
        <f t="shared" si="453"/>
        <v>619.51535752062875</v>
      </c>
      <c r="AS306" s="45">
        <f t="shared" si="454"/>
        <v>416.33525826688117</v>
      </c>
      <c r="AT306" s="12">
        <f t="shared" si="455"/>
        <v>2.049094669192618</v>
      </c>
      <c r="AV306" s="10">
        <f t="shared" si="456"/>
        <v>850.28601652704185</v>
      </c>
      <c r="AW306" s="45">
        <f t="shared" si="462"/>
        <v>647.10591727329427</v>
      </c>
      <c r="AX306" s="12">
        <f t="shared" si="463"/>
        <v>3.1848882821202711</v>
      </c>
      <c r="AZ306" s="10">
        <f t="shared" si="457"/>
        <v>843.65164247517191</v>
      </c>
      <c r="BA306" s="45">
        <f t="shared" si="391"/>
        <v>640.47154322142433</v>
      </c>
      <c r="BB306" s="12">
        <f t="shared" si="392"/>
        <v>3.1522356056217502</v>
      </c>
      <c r="BD306" s="10">
        <f t="shared" si="458"/>
        <v>776.99243697478994</v>
      </c>
      <c r="BE306" s="45">
        <f t="shared" si="393"/>
        <v>573.81233772104235</v>
      </c>
      <c r="BF306" s="12">
        <f t="shared" si="394"/>
        <v>2.8241562034302361</v>
      </c>
      <c r="BH306" s="10">
        <f t="shared" si="459"/>
        <v>743.07510348961898</v>
      </c>
      <c r="BI306" s="11">
        <f t="shared" si="460"/>
        <v>539.8950042358714</v>
      </c>
      <c r="BJ306" s="12">
        <f t="shared" si="461"/>
        <v>2.6572238433726092</v>
      </c>
    </row>
    <row r="307" spans="1:62" ht="12" customHeight="1" x14ac:dyDescent="0.25">
      <c r="A307" s="1"/>
      <c r="B307" s="61"/>
      <c r="C307" s="1"/>
      <c r="D307" s="13" t="s">
        <v>16</v>
      </c>
      <c r="E307" s="8"/>
      <c r="F307" s="14">
        <f t="shared" si="425"/>
        <v>450.23488606928044</v>
      </c>
      <c r="G307" s="8"/>
      <c r="H307" s="15">
        <f t="shared" si="426"/>
        <v>376.4019417940072</v>
      </c>
      <c r="I307" s="46">
        <f t="shared" si="427"/>
        <v>-73.832944275273235</v>
      </c>
      <c r="J307" s="17">
        <f t="shared" si="428"/>
        <v>-0.16398761304318854</v>
      </c>
      <c r="K307" s="8"/>
      <c r="L307" s="15">
        <f t="shared" si="429"/>
        <v>881.62822787305345</v>
      </c>
      <c r="M307" s="46">
        <f t="shared" si="430"/>
        <v>505.22628607904625</v>
      </c>
      <c r="N307" s="17">
        <f t="shared" si="431"/>
        <v>1.3422520714718855</v>
      </c>
      <c r="O307" s="8"/>
      <c r="P307" s="15">
        <f t="shared" si="432"/>
        <v>403.846632950497</v>
      </c>
      <c r="Q307" s="46">
        <f t="shared" si="433"/>
        <v>-477.78159492255645</v>
      </c>
      <c r="R307" s="17">
        <f t="shared" si="434"/>
        <v>-0.54193091806419869</v>
      </c>
      <c r="S307" s="8"/>
      <c r="T307" s="15">
        <f t="shared" si="435"/>
        <v>923.60878202316758</v>
      </c>
      <c r="U307" s="46">
        <f t="shared" si="436"/>
        <v>519.76214907267058</v>
      </c>
      <c r="V307" s="17">
        <f t="shared" si="437"/>
        <v>1.2870285565470652</v>
      </c>
      <c r="W307" s="8"/>
      <c r="X307" s="15">
        <f t="shared" si="438"/>
        <v>467.73483096575268</v>
      </c>
      <c r="Y307" s="46">
        <f t="shared" si="439"/>
        <v>-455.8739510574149</v>
      </c>
      <c r="Z307" s="17">
        <f t="shared" si="440"/>
        <v>-0.49357905633900723</v>
      </c>
      <c r="AA307" s="8"/>
      <c r="AB307" s="15">
        <f t="shared" si="441"/>
        <v>645.53127665206011</v>
      </c>
      <c r="AC307" s="46">
        <f t="shared" si="442"/>
        <v>177.79644568630744</v>
      </c>
      <c r="AD307" s="17">
        <f t="shared" si="443"/>
        <v>0.38012231271980168</v>
      </c>
      <c r="AE307" s="8"/>
      <c r="AF307" s="15">
        <f t="shared" si="444"/>
        <v>749.86704485020391</v>
      </c>
      <c r="AG307" s="46">
        <f t="shared" si="445"/>
        <v>104.3357681981438</v>
      </c>
      <c r="AH307" s="17">
        <f t="shared" si="446"/>
        <v>0.16162775061692414</v>
      </c>
      <c r="AI307" s="8"/>
      <c r="AJ307" s="15">
        <f t="shared" si="447"/>
        <v>932.05741626794259</v>
      </c>
      <c r="AK307" s="46">
        <f t="shared" si="448"/>
        <v>182.19037141773867</v>
      </c>
      <c r="AL307" s="17">
        <f t="shared" si="449"/>
        <v>0.24296356623344306</v>
      </c>
      <c r="AM307" s="8"/>
      <c r="AN307" s="15">
        <f t="shared" si="450"/>
        <v>474.91565898841981</v>
      </c>
      <c r="AO307" s="46">
        <f t="shared" si="451"/>
        <v>-457.14175727952278</v>
      </c>
      <c r="AP307" s="17">
        <f t="shared" si="452"/>
        <v>-0.49046523239948803</v>
      </c>
      <c r="AR307" s="15">
        <f t="shared" si="453"/>
        <v>551.43624595221559</v>
      </c>
      <c r="AS307" s="46">
        <f t="shared" si="454"/>
        <v>76.520586963795779</v>
      </c>
      <c r="AT307" s="17">
        <f t="shared" si="455"/>
        <v>0.16112458184003908</v>
      </c>
      <c r="AV307" s="15">
        <f t="shared" si="456"/>
        <v>654.89922631535899</v>
      </c>
      <c r="AW307" s="46">
        <f t="shared" si="462"/>
        <v>179.98356732693918</v>
      </c>
      <c r="AX307" s="17">
        <f t="shared" si="463"/>
        <v>0.37898006502945791</v>
      </c>
      <c r="AZ307" s="15">
        <f t="shared" si="457"/>
        <v>596.97998185323809</v>
      </c>
      <c r="BA307" s="46">
        <f t="shared" si="391"/>
        <v>122.06432286481828</v>
      </c>
      <c r="BB307" s="17">
        <f t="shared" si="392"/>
        <v>0.25702315885902305</v>
      </c>
      <c r="BD307" s="15">
        <f t="shared" si="458"/>
        <v>595.95502438471124</v>
      </c>
      <c r="BE307" s="46">
        <f t="shared" si="393"/>
        <v>121.03936539629143</v>
      </c>
      <c r="BF307" s="17">
        <f t="shared" si="394"/>
        <v>0.25486497045413881</v>
      </c>
      <c r="BH307" s="15">
        <f t="shared" si="459"/>
        <v>569.73435590679674</v>
      </c>
      <c r="BI307" s="16">
        <f t="shared" si="460"/>
        <v>94.818696918376929</v>
      </c>
      <c r="BJ307" s="17">
        <f t="shared" si="461"/>
        <v>0.1996537598283088</v>
      </c>
    </row>
    <row r="308" spans="1:62" ht="12" customHeight="1" x14ac:dyDescent="0.25">
      <c r="A308" s="1"/>
      <c r="B308" s="61"/>
      <c r="C308" s="1"/>
      <c r="D308" s="7" t="s">
        <v>36</v>
      </c>
      <c r="E308" s="8"/>
      <c r="F308" s="9">
        <f t="shared" si="425"/>
        <v>569.87443444664734</v>
      </c>
      <c r="G308" s="8"/>
      <c r="H308" s="10">
        <f t="shared" si="426"/>
        <v>665.03444741786711</v>
      </c>
      <c r="I308" s="45">
        <f t="shared" si="427"/>
        <v>95.160012971219771</v>
      </c>
      <c r="J308" s="12">
        <f t="shared" si="428"/>
        <v>0.16698417619597361</v>
      </c>
      <c r="K308" s="8"/>
      <c r="L308" s="10">
        <f t="shared" si="429"/>
        <v>1148.2601221174937</v>
      </c>
      <c r="M308" s="45">
        <f t="shared" si="430"/>
        <v>483.22567469962655</v>
      </c>
      <c r="N308" s="12">
        <f t="shared" si="431"/>
        <v>0.72661751068061142</v>
      </c>
      <c r="O308" s="8"/>
      <c r="P308" s="10">
        <f t="shared" si="432"/>
        <v>730.24109346326645</v>
      </c>
      <c r="Q308" s="45">
        <f t="shared" si="433"/>
        <v>-418.01902865422721</v>
      </c>
      <c r="R308" s="12">
        <f t="shared" si="434"/>
        <v>-0.36404558566691581</v>
      </c>
      <c r="S308" s="8"/>
      <c r="T308" s="10">
        <f t="shared" si="435"/>
        <v>1146.4452096414827</v>
      </c>
      <c r="U308" s="45">
        <f t="shared" si="436"/>
        <v>416.20411617821628</v>
      </c>
      <c r="V308" s="12">
        <f t="shared" si="437"/>
        <v>0.56995438890505645</v>
      </c>
      <c r="W308" s="8"/>
      <c r="X308" s="10">
        <f t="shared" si="438"/>
        <v>691.56755312040627</v>
      </c>
      <c r="Y308" s="45">
        <f t="shared" si="439"/>
        <v>-454.87765652107646</v>
      </c>
      <c r="Z308" s="12">
        <f t="shared" si="440"/>
        <v>-0.39677225976052199</v>
      </c>
      <c r="AA308" s="8"/>
      <c r="AB308" s="10">
        <f t="shared" si="441"/>
        <v>849.59375599769692</v>
      </c>
      <c r="AC308" s="45">
        <f t="shared" si="442"/>
        <v>158.02620287729064</v>
      </c>
      <c r="AD308" s="12">
        <f t="shared" si="443"/>
        <v>0.22850436253734596</v>
      </c>
      <c r="AE308" s="8"/>
      <c r="AF308" s="10">
        <f t="shared" si="444"/>
        <v>1131.7625924134595</v>
      </c>
      <c r="AG308" s="45">
        <f t="shared" si="445"/>
        <v>282.1688364157626</v>
      </c>
      <c r="AH308" s="12">
        <f t="shared" si="446"/>
        <v>0.33212206942882427</v>
      </c>
      <c r="AI308" s="8"/>
      <c r="AJ308" s="10">
        <f t="shared" si="447"/>
        <v>1036.4019253910951</v>
      </c>
      <c r="AK308" s="45">
        <f t="shared" si="448"/>
        <v>-95.360667022364396</v>
      </c>
      <c r="AL308" s="12">
        <f t="shared" si="449"/>
        <v>-8.4258542967929229E-2</v>
      </c>
      <c r="AM308" s="8"/>
      <c r="AN308" s="10">
        <f t="shared" si="450"/>
        <v>642.20378190595432</v>
      </c>
      <c r="AO308" s="45">
        <f t="shared" si="451"/>
        <v>-394.1981434851408</v>
      </c>
      <c r="AP308" s="12">
        <f t="shared" si="452"/>
        <v>-0.38035257734241157</v>
      </c>
      <c r="AR308" s="10">
        <f t="shared" si="453"/>
        <v>896.87063304507274</v>
      </c>
      <c r="AS308" s="45">
        <f t="shared" si="454"/>
        <v>254.66685113911842</v>
      </c>
      <c r="AT308" s="12">
        <f t="shared" si="455"/>
        <v>0.39655146592769897</v>
      </c>
      <c r="AV308" s="10">
        <f t="shared" si="456"/>
        <v>784.54685339090679</v>
      </c>
      <c r="AW308" s="45">
        <f t="shared" si="462"/>
        <v>142.34307148495247</v>
      </c>
      <c r="AX308" s="12">
        <f t="shared" si="463"/>
        <v>0.22164782502915492</v>
      </c>
      <c r="AZ308" s="10">
        <f t="shared" si="457"/>
        <v>775.77764152871453</v>
      </c>
      <c r="BA308" s="45">
        <f t="shared" si="391"/>
        <v>133.57385962276021</v>
      </c>
      <c r="BB308" s="12">
        <f t="shared" si="392"/>
        <v>0.20799295081435853</v>
      </c>
      <c r="BD308" s="10">
        <f t="shared" si="458"/>
        <v>766.3690510252743</v>
      </c>
      <c r="BE308" s="45">
        <f t="shared" si="393"/>
        <v>124.16526911931999</v>
      </c>
      <c r="BF308" s="12">
        <f t="shared" si="394"/>
        <v>0.19334247573382091</v>
      </c>
      <c r="BH308" s="10">
        <f t="shared" si="459"/>
        <v>778.7822301658598</v>
      </c>
      <c r="BI308" s="11">
        <f t="shared" si="460"/>
        <v>136.57844825990549</v>
      </c>
      <c r="BJ308" s="12">
        <f t="shared" si="461"/>
        <v>0.21267151036476828</v>
      </c>
    </row>
    <row r="309" spans="1:62" ht="12" customHeight="1" x14ac:dyDescent="0.25">
      <c r="A309" s="1"/>
      <c r="B309" s="61"/>
      <c r="C309" s="1"/>
      <c r="D309" s="7" t="s">
        <v>37</v>
      </c>
      <c r="E309" s="8"/>
      <c r="F309" s="9">
        <f t="shared" si="425"/>
        <v>814.80495273598717</v>
      </c>
      <c r="G309" s="8"/>
      <c r="H309" s="10">
        <f t="shared" si="426"/>
        <v>850.3041523406506</v>
      </c>
      <c r="I309" s="45">
        <f t="shared" si="427"/>
        <v>35.499199604663431</v>
      </c>
      <c r="J309" s="12">
        <f t="shared" si="428"/>
        <v>4.356772683506982E-2</v>
      </c>
      <c r="K309" s="8"/>
      <c r="L309" s="10">
        <f t="shared" si="429"/>
        <v>893.39232196375053</v>
      </c>
      <c r="M309" s="45">
        <f t="shared" si="430"/>
        <v>43.08816962309993</v>
      </c>
      <c r="N309" s="12">
        <f t="shared" si="431"/>
        <v>5.0673831833574212E-2</v>
      </c>
      <c r="O309" s="8"/>
      <c r="P309" s="10">
        <f t="shared" si="432"/>
        <v>727.91023842917252</v>
      </c>
      <c r="Q309" s="45">
        <f t="shared" si="433"/>
        <v>-165.48208353457801</v>
      </c>
      <c r="R309" s="12">
        <f t="shared" si="434"/>
        <v>-0.18522890724070096</v>
      </c>
      <c r="S309" s="8"/>
      <c r="T309" s="10">
        <f t="shared" si="435"/>
        <v>1187.0608899297422</v>
      </c>
      <c r="U309" s="45">
        <f t="shared" si="436"/>
        <v>459.15065150056967</v>
      </c>
      <c r="V309" s="12">
        <f t="shared" si="437"/>
        <v>0.63077921872814291</v>
      </c>
      <c r="W309" s="8"/>
      <c r="X309" s="10">
        <f t="shared" si="438"/>
        <v>835.77235772357722</v>
      </c>
      <c r="Y309" s="45">
        <f t="shared" si="439"/>
        <v>-351.28853220616497</v>
      </c>
      <c r="Z309" s="12">
        <f t="shared" si="440"/>
        <v>-0.29593135043557572</v>
      </c>
      <c r="AA309" s="8"/>
      <c r="AB309" s="10">
        <f t="shared" si="441"/>
        <v>691.99653279399013</v>
      </c>
      <c r="AC309" s="45">
        <f t="shared" si="442"/>
        <v>-143.77582492958709</v>
      </c>
      <c r="AD309" s="12">
        <f t="shared" si="443"/>
        <v>-0.17202749480874724</v>
      </c>
      <c r="AE309" s="8"/>
      <c r="AF309" s="10">
        <f t="shared" si="444"/>
        <v>996.01593625498003</v>
      </c>
      <c r="AG309" s="45">
        <f t="shared" si="445"/>
        <v>304.01940346098991</v>
      </c>
      <c r="AH309" s="12">
        <f t="shared" si="446"/>
        <v>0.43933659932295877</v>
      </c>
      <c r="AI309" s="8"/>
      <c r="AJ309" s="10">
        <f t="shared" si="447"/>
        <v>1126.1261261261261</v>
      </c>
      <c r="AK309" s="45">
        <f t="shared" si="448"/>
        <v>130.11018987114608</v>
      </c>
      <c r="AL309" s="12">
        <f t="shared" si="449"/>
        <v>0.13063063063063063</v>
      </c>
      <c r="AM309" s="8"/>
      <c r="AN309" s="10">
        <f t="shared" si="450"/>
        <v>723.95506987603085</v>
      </c>
      <c r="AO309" s="45">
        <f t="shared" si="451"/>
        <v>-402.17105625009526</v>
      </c>
      <c r="AP309" s="12">
        <f t="shared" si="452"/>
        <v>-0.35712789795008459</v>
      </c>
      <c r="AR309" s="10">
        <f t="shared" si="453"/>
        <v>1025.0761842348493</v>
      </c>
      <c r="AS309" s="45">
        <f t="shared" si="454"/>
        <v>301.12111435881843</v>
      </c>
      <c r="AT309" s="12">
        <f t="shared" si="455"/>
        <v>0.41593895379499446</v>
      </c>
      <c r="AV309" s="10">
        <f t="shared" si="456"/>
        <v>844.15855055805423</v>
      </c>
      <c r="AW309" s="45">
        <f t="shared" si="462"/>
        <v>120.20348068202338</v>
      </c>
      <c r="AX309" s="12">
        <f t="shared" si="463"/>
        <v>0.16603721098687374</v>
      </c>
      <c r="AZ309" s="10">
        <f t="shared" si="457"/>
        <v>851.98504672897195</v>
      </c>
      <c r="BA309" s="45">
        <f t="shared" si="391"/>
        <v>128.0299768529411</v>
      </c>
      <c r="BB309" s="12">
        <f t="shared" si="392"/>
        <v>0.17684795946641385</v>
      </c>
      <c r="BD309" s="10">
        <f t="shared" si="458"/>
        <v>859.89217445482859</v>
      </c>
      <c r="BE309" s="45">
        <f t="shared" si="393"/>
        <v>135.93710457879774</v>
      </c>
      <c r="BF309" s="12">
        <f t="shared" si="394"/>
        <v>0.1877700844087955</v>
      </c>
      <c r="BH309" s="10">
        <f t="shared" si="459"/>
        <v>888.2666529920408</v>
      </c>
      <c r="BI309" s="11">
        <f t="shared" si="460"/>
        <v>164.31158311600996</v>
      </c>
      <c r="BJ309" s="12">
        <f t="shared" si="461"/>
        <v>0.22696378539644235</v>
      </c>
    </row>
    <row r="310" spans="1:62" ht="12" customHeight="1" x14ac:dyDescent="0.25">
      <c r="A310" s="1"/>
      <c r="B310" s="61"/>
      <c r="C310" s="1"/>
      <c r="D310" s="7" t="s">
        <v>38</v>
      </c>
      <c r="E310" s="8"/>
      <c r="F310" s="9">
        <f t="shared" si="425"/>
        <v>637.55426385107796</v>
      </c>
      <c r="G310" s="8"/>
      <c r="H310" s="10">
        <f t="shared" si="426"/>
        <v>720.79601990049753</v>
      </c>
      <c r="I310" s="45">
        <f t="shared" si="427"/>
        <v>83.241756049419564</v>
      </c>
      <c r="J310" s="12">
        <f t="shared" si="428"/>
        <v>0.130564190013579</v>
      </c>
      <c r="K310" s="8"/>
      <c r="L310" s="10">
        <f t="shared" si="429"/>
        <v>1073.4628916066342</v>
      </c>
      <c r="M310" s="45">
        <f t="shared" si="430"/>
        <v>352.6668717061367</v>
      </c>
      <c r="N310" s="12">
        <f t="shared" si="431"/>
        <v>0.48927416629578602</v>
      </c>
      <c r="O310" s="8"/>
      <c r="P310" s="10">
        <f t="shared" si="432"/>
        <v>729.51641738978765</v>
      </c>
      <c r="Q310" s="45">
        <f t="shared" si="433"/>
        <v>-343.94647421684658</v>
      </c>
      <c r="R310" s="12">
        <f t="shared" si="434"/>
        <v>-0.32040835030828829</v>
      </c>
      <c r="S310" s="8"/>
      <c r="T310" s="10">
        <f t="shared" si="435"/>
        <v>1159.2662754701289</v>
      </c>
      <c r="U310" s="45">
        <f t="shared" si="436"/>
        <v>429.74985808034126</v>
      </c>
      <c r="V310" s="12">
        <f t="shared" si="437"/>
        <v>0.58908867276488142</v>
      </c>
      <c r="W310" s="8"/>
      <c r="X310" s="10">
        <f t="shared" si="438"/>
        <v>733.56696344004547</v>
      </c>
      <c r="Y310" s="45">
        <f t="shared" si="439"/>
        <v>-425.69931203008343</v>
      </c>
      <c r="Z310" s="12">
        <f t="shared" si="440"/>
        <v>-0.36721443643950158</v>
      </c>
      <c r="AA310" s="8"/>
      <c r="AB310" s="10">
        <f t="shared" si="441"/>
        <v>801.22378397552427</v>
      </c>
      <c r="AC310" s="45">
        <f t="shared" si="442"/>
        <v>67.656820535478801</v>
      </c>
      <c r="AD310" s="12">
        <f t="shared" si="443"/>
        <v>9.2229917522735239E-2</v>
      </c>
      <c r="AE310" s="8"/>
      <c r="AF310" s="10">
        <f t="shared" si="444"/>
        <v>1090.7075380759591</v>
      </c>
      <c r="AG310" s="45">
        <f t="shared" si="445"/>
        <v>289.48375410043479</v>
      </c>
      <c r="AH310" s="12">
        <f t="shared" si="446"/>
        <v>0.36130199813099639</v>
      </c>
      <c r="AI310" s="8"/>
      <c r="AJ310" s="10">
        <f t="shared" si="447"/>
        <v>1066.3459611144517</v>
      </c>
      <c r="AK310" s="45">
        <f t="shared" si="448"/>
        <v>-24.361576961507353</v>
      </c>
      <c r="AL310" s="12">
        <f t="shared" si="449"/>
        <v>-2.2335572196082842E-2</v>
      </c>
      <c r="AM310" s="8"/>
      <c r="AN310" s="10">
        <f t="shared" si="450"/>
        <v>671.71121820850931</v>
      </c>
      <c r="AO310" s="45">
        <f t="shared" si="451"/>
        <v>-394.6347429059424</v>
      </c>
      <c r="AP310" s="12">
        <f t="shared" si="452"/>
        <v>-0.37008134066874943</v>
      </c>
      <c r="AR310" s="10">
        <f t="shared" si="453"/>
        <v>942.18641653247403</v>
      </c>
      <c r="AS310" s="45">
        <f t="shared" si="454"/>
        <v>270.47519832396472</v>
      </c>
      <c r="AT310" s="12">
        <f t="shared" si="455"/>
        <v>0.40266589419979759</v>
      </c>
      <c r="AV310" s="10">
        <f t="shared" si="456"/>
        <v>805.61731981824823</v>
      </c>
      <c r="AW310" s="45">
        <f t="shared" si="462"/>
        <v>133.90610160973893</v>
      </c>
      <c r="AX310" s="12">
        <f t="shared" si="463"/>
        <v>0.19935070009233113</v>
      </c>
      <c r="AZ310" s="10">
        <f t="shared" si="457"/>
        <v>802.71405919661731</v>
      </c>
      <c r="BA310" s="45">
        <f t="shared" si="391"/>
        <v>131.00284098810801</v>
      </c>
      <c r="BB310" s="12">
        <f t="shared" si="392"/>
        <v>0.19502851439268754</v>
      </c>
      <c r="BD310" s="10">
        <f t="shared" si="458"/>
        <v>799.42591613812544</v>
      </c>
      <c r="BE310" s="45">
        <f t="shared" si="393"/>
        <v>127.71469792961614</v>
      </c>
      <c r="BF310" s="12">
        <f t="shared" si="394"/>
        <v>0.19013334073865584</v>
      </c>
      <c r="BH310" s="10">
        <f t="shared" si="459"/>
        <v>817.48080720867631</v>
      </c>
      <c r="BI310" s="11">
        <f t="shared" si="460"/>
        <v>145.769589000167</v>
      </c>
      <c r="BJ310" s="12">
        <f t="shared" si="461"/>
        <v>0.21701228898475522</v>
      </c>
    </row>
    <row r="311" spans="1:62" ht="12" customHeight="1" x14ac:dyDescent="0.25">
      <c r="A311" s="1"/>
      <c r="B311" s="61"/>
      <c r="C311" s="1"/>
      <c r="D311" s="7" t="s">
        <v>39</v>
      </c>
      <c r="E311" s="8"/>
      <c r="F311" s="9">
        <f t="shared" si="425"/>
        <v>597.42120343839542</v>
      </c>
      <c r="G311" s="8"/>
      <c r="H311" s="10">
        <f t="shared" si="426"/>
        <v>614.91765499409814</v>
      </c>
      <c r="I311" s="45">
        <f t="shared" si="427"/>
        <v>17.49645155570272</v>
      </c>
      <c r="J311" s="12">
        <f t="shared" si="428"/>
        <v>2.9286626345037092E-2</v>
      </c>
      <c r="K311" s="8"/>
      <c r="L311" s="10">
        <f t="shared" si="429"/>
        <v>969.8294212811852</v>
      </c>
      <c r="M311" s="45">
        <f t="shared" si="430"/>
        <v>354.91176628708706</v>
      </c>
      <c r="N311" s="12">
        <f t="shared" si="431"/>
        <v>0.57716958263378126</v>
      </c>
      <c r="O311" s="8"/>
      <c r="P311" s="10">
        <f t="shared" si="432"/>
        <v>658.30985915492954</v>
      </c>
      <c r="Q311" s="45">
        <f t="shared" si="433"/>
        <v>-311.51956212625566</v>
      </c>
      <c r="R311" s="12">
        <f t="shared" si="434"/>
        <v>-0.32121067405309822</v>
      </c>
      <c r="S311" s="8"/>
      <c r="T311" s="10">
        <f t="shared" si="435"/>
        <v>958.78561263498614</v>
      </c>
      <c r="U311" s="45">
        <f t="shared" si="436"/>
        <v>300.4757534800566</v>
      </c>
      <c r="V311" s="12">
        <f t="shared" si="437"/>
        <v>0.45643514114428796</v>
      </c>
      <c r="W311" s="8"/>
      <c r="X311" s="10">
        <f t="shared" si="438"/>
        <v>635.87166602241984</v>
      </c>
      <c r="Y311" s="45">
        <f t="shared" si="439"/>
        <v>-322.91394661256629</v>
      </c>
      <c r="Z311" s="12">
        <f t="shared" si="440"/>
        <v>-0.33679473529553372</v>
      </c>
      <c r="AA311" s="8"/>
      <c r="AB311" s="10">
        <f t="shared" si="441"/>
        <v>600.85457492264618</v>
      </c>
      <c r="AC311" s="45">
        <f t="shared" si="442"/>
        <v>-35.017091099773666</v>
      </c>
      <c r="AD311" s="12">
        <f t="shared" si="443"/>
        <v>-5.5069431413443448E-2</v>
      </c>
      <c r="AE311" s="8"/>
      <c r="AF311" s="10">
        <f t="shared" si="444"/>
        <v>817.32030908295667</v>
      </c>
      <c r="AG311" s="45">
        <f t="shared" si="445"/>
        <v>216.46573416031049</v>
      </c>
      <c r="AH311" s="12">
        <f t="shared" si="446"/>
        <v>0.36026310391025684</v>
      </c>
      <c r="AI311" s="8"/>
      <c r="AJ311" s="10">
        <f t="shared" si="447"/>
        <v>820.40518342763278</v>
      </c>
      <c r="AK311" s="45">
        <f t="shared" si="448"/>
        <v>3.0848743446761091</v>
      </c>
      <c r="AL311" s="12">
        <f t="shared" si="449"/>
        <v>3.7743762272803849E-3</v>
      </c>
      <c r="AM311" s="8"/>
      <c r="AN311" s="10">
        <f t="shared" si="450"/>
        <v>571.87757852122343</v>
      </c>
      <c r="AO311" s="45">
        <f t="shared" si="451"/>
        <v>-248.52760490640935</v>
      </c>
      <c r="AP311" s="12">
        <f t="shared" si="452"/>
        <v>-0.30293275801606601</v>
      </c>
      <c r="AR311" s="10">
        <f t="shared" si="453"/>
        <v>679.24026852139605</v>
      </c>
      <c r="AS311" s="45">
        <f t="shared" si="454"/>
        <v>107.36269000017262</v>
      </c>
      <c r="AT311" s="12">
        <f t="shared" si="455"/>
        <v>0.18773719067251071</v>
      </c>
      <c r="AV311" s="10">
        <f t="shared" si="456"/>
        <v>774.45210867144078</v>
      </c>
      <c r="AW311" s="45">
        <f t="shared" si="462"/>
        <v>202.57453015021736</v>
      </c>
      <c r="AX311" s="12">
        <f t="shared" si="463"/>
        <v>0.35422708943064363</v>
      </c>
      <c r="AZ311" s="10">
        <f t="shared" si="457"/>
        <v>754.41578873437277</v>
      </c>
      <c r="BA311" s="45">
        <f t="shared" si="391"/>
        <v>182.53821021314934</v>
      </c>
      <c r="BB311" s="12">
        <f t="shared" si="392"/>
        <v>0.31919105953613647</v>
      </c>
      <c r="BD311" s="10">
        <f t="shared" si="458"/>
        <v>754.10575080769775</v>
      </c>
      <c r="BE311" s="45">
        <f t="shared" si="393"/>
        <v>182.22817228647432</v>
      </c>
      <c r="BF311" s="12">
        <f t="shared" si="394"/>
        <v>0.31864891915798643</v>
      </c>
      <c r="BH311" s="10">
        <f t="shared" si="459"/>
        <v>761.74696412283595</v>
      </c>
      <c r="BI311" s="11">
        <f t="shared" si="460"/>
        <v>189.86938560161252</v>
      </c>
      <c r="BJ311" s="12">
        <f t="shared" si="461"/>
        <v>0.33201054339738567</v>
      </c>
    </row>
    <row r="312" spans="1:62" ht="12" customHeight="1" x14ac:dyDescent="0.25">
      <c r="A312" s="1"/>
      <c r="B312" s="61"/>
      <c r="C312" s="1"/>
      <c r="D312" s="7" t="s">
        <v>40</v>
      </c>
      <c r="E312" s="8"/>
      <c r="F312" s="9">
        <f t="shared" si="425"/>
        <v>587.42939550534788</v>
      </c>
      <c r="G312" s="8"/>
      <c r="H312" s="10">
        <f t="shared" si="426"/>
        <v>557.08480796958975</v>
      </c>
      <c r="I312" s="45">
        <f t="shared" si="427"/>
        <v>-30.344587535758137</v>
      </c>
      <c r="J312" s="12">
        <f t="shared" si="428"/>
        <v>-5.1656569739165992E-2</v>
      </c>
      <c r="K312" s="8"/>
      <c r="L312" s="10">
        <f t="shared" si="429"/>
        <v>944.53825172100278</v>
      </c>
      <c r="M312" s="45">
        <f t="shared" si="430"/>
        <v>387.45344375141303</v>
      </c>
      <c r="N312" s="12">
        <f t="shared" si="431"/>
        <v>0.69550172291283063</v>
      </c>
      <c r="O312" s="8"/>
      <c r="P312" s="10">
        <f t="shared" si="432"/>
        <v>743.79940038157531</v>
      </c>
      <c r="Q312" s="45">
        <f t="shared" si="433"/>
        <v>-200.73885133942747</v>
      </c>
      <c r="R312" s="12">
        <f t="shared" si="434"/>
        <v>-0.21252590985454511</v>
      </c>
      <c r="S312" s="8"/>
      <c r="T312" s="10">
        <f t="shared" si="435"/>
        <v>1005.3017353767709</v>
      </c>
      <c r="U312" s="45">
        <f t="shared" si="436"/>
        <v>261.50233499519561</v>
      </c>
      <c r="V312" s="12">
        <f t="shared" si="437"/>
        <v>0.35157642619911056</v>
      </c>
      <c r="W312" s="8"/>
      <c r="X312" s="10">
        <f t="shared" si="438"/>
        <v>679.29248850875661</v>
      </c>
      <c r="Y312" s="45">
        <f t="shared" si="439"/>
        <v>-326.00924686801432</v>
      </c>
      <c r="Z312" s="12">
        <f t="shared" si="440"/>
        <v>-0.32428994738164985</v>
      </c>
      <c r="AA312" s="8"/>
      <c r="AB312" s="10">
        <f t="shared" si="441"/>
        <v>809.34653991889911</v>
      </c>
      <c r="AC312" s="45">
        <f t="shared" si="442"/>
        <v>130.05405141014251</v>
      </c>
      <c r="AD312" s="12">
        <f t="shared" si="443"/>
        <v>0.19145515902236565</v>
      </c>
      <c r="AE312" s="8"/>
      <c r="AF312" s="10">
        <f t="shared" si="444"/>
        <v>932.99578059071735</v>
      </c>
      <c r="AG312" s="45">
        <f t="shared" si="445"/>
        <v>123.64924067181823</v>
      </c>
      <c r="AH312" s="12">
        <f t="shared" si="446"/>
        <v>0.15277663469619407</v>
      </c>
      <c r="AI312" s="8"/>
      <c r="AJ312" s="10">
        <f t="shared" si="447"/>
        <v>880.26584513136493</v>
      </c>
      <c r="AK312" s="45">
        <f t="shared" si="448"/>
        <v>-52.729935459352419</v>
      </c>
      <c r="AL312" s="12">
        <f t="shared" si="449"/>
        <v>-5.6516799492884018E-2</v>
      </c>
      <c r="AM312" s="8"/>
      <c r="AN312" s="10">
        <f t="shared" si="450"/>
        <v>640.11755569016236</v>
      </c>
      <c r="AO312" s="45">
        <f t="shared" si="451"/>
        <v>-240.14828944120256</v>
      </c>
      <c r="AP312" s="12">
        <f t="shared" si="452"/>
        <v>-0.27281336742693274</v>
      </c>
      <c r="AR312" s="10">
        <f t="shared" si="453"/>
        <v>855.00603022013411</v>
      </c>
      <c r="AS312" s="45">
        <f t="shared" si="454"/>
        <v>214.88847452997175</v>
      </c>
      <c r="AT312" s="12">
        <f t="shared" si="455"/>
        <v>0.33570157952984614</v>
      </c>
      <c r="AV312" s="10">
        <f t="shared" si="456"/>
        <v>1091.9721411946937</v>
      </c>
      <c r="AW312" s="45">
        <f t="shared" si="462"/>
        <v>451.85458550453131</v>
      </c>
      <c r="AX312" s="12">
        <f t="shared" si="463"/>
        <v>0.70589313085992522</v>
      </c>
      <c r="AZ312" s="10">
        <f t="shared" si="457"/>
        <v>814.19928825622776</v>
      </c>
      <c r="BA312" s="45">
        <f t="shared" si="391"/>
        <v>174.0817325660654</v>
      </c>
      <c r="BB312" s="12">
        <f t="shared" si="392"/>
        <v>0.27195275464422131</v>
      </c>
      <c r="BD312" s="10">
        <f t="shared" si="458"/>
        <v>797.96132648883565</v>
      </c>
      <c r="BE312" s="45">
        <f t="shared" si="393"/>
        <v>157.84377079867329</v>
      </c>
      <c r="BF312" s="12">
        <f t="shared" si="394"/>
        <v>0.24658559884127729</v>
      </c>
      <c r="BH312" s="10">
        <f t="shared" si="459"/>
        <v>834.68488624808742</v>
      </c>
      <c r="BI312" s="11">
        <f t="shared" si="460"/>
        <v>194.56733055792506</v>
      </c>
      <c r="BJ312" s="12">
        <f t="shared" si="461"/>
        <v>0.30395562319509639</v>
      </c>
    </row>
    <row r="313" spans="1:62" ht="12" customHeight="1" x14ac:dyDescent="0.25">
      <c r="A313" s="1"/>
      <c r="B313" s="61"/>
      <c r="C313" s="1"/>
      <c r="D313" s="7" t="s">
        <v>41</v>
      </c>
      <c r="E313" s="8"/>
      <c r="F313" s="9">
        <f t="shared" si="425"/>
        <v>690.97277503582234</v>
      </c>
      <c r="G313" s="8"/>
      <c r="H313" s="10">
        <f t="shared" si="426"/>
        <v>587.2566960572284</v>
      </c>
      <c r="I313" s="45">
        <f t="shared" si="427"/>
        <v>-103.71607897859394</v>
      </c>
      <c r="J313" s="12">
        <f t="shared" si="428"/>
        <v>-0.15010154195035685</v>
      </c>
      <c r="K313" s="8"/>
      <c r="L313" s="10">
        <f t="shared" si="429"/>
        <v>972.82934773292186</v>
      </c>
      <c r="M313" s="45">
        <f t="shared" si="430"/>
        <v>385.57265167569346</v>
      </c>
      <c r="N313" s="12">
        <f t="shared" si="431"/>
        <v>0.65656578164945989</v>
      </c>
      <c r="O313" s="8"/>
      <c r="P313" s="10">
        <f t="shared" si="432"/>
        <v>696.19678678406103</v>
      </c>
      <c r="Q313" s="45">
        <f t="shared" si="433"/>
        <v>-276.63256094886083</v>
      </c>
      <c r="R313" s="12">
        <f t="shared" si="434"/>
        <v>-0.28435877432514178</v>
      </c>
      <c r="S313" s="8"/>
      <c r="T313" s="10">
        <f t="shared" si="435"/>
        <v>1102.1100226073852</v>
      </c>
      <c r="U313" s="45">
        <f t="shared" si="436"/>
        <v>405.91323582332416</v>
      </c>
      <c r="V313" s="12">
        <f t="shared" si="437"/>
        <v>0.58304382256395848</v>
      </c>
      <c r="W313" s="8"/>
      <c r="X313" s="10">
        <f t="shared" si="438"/>
        <v>601.33630289532289</v>
      </c>
      <c r="Y313" s="45">
        <f t="shared" si="439"/>
        <v>-500.7737197120623</v>
      </c>
      <c r="Z313" s="12">
        <f t="shared" si="440"/>
        <v>-0.45437724858660278</v>
      </c>
      <c r="AA313" s="8"/>
      <c r="AB313" s="10">
        <f t="shared" si="441"/>
        <v>757.24465558194777</v>
      </c>
      <c r="AC313" s="45">
        <f t="shared" si="442"/>
        <v>155.90835268662488</v>
      </c>
      <c r="AD313" s="12">
        <f t="shared" si="443"/>
        <v>0.25926981613442446</v>
      </c>
      <c r="AE313" s="8"/>
      <c r="AF313" s="10">
        <f t="shared" si="444"/>
        <v>959.73226816366184</v>
      </c>
      <c r="AG313" s="45">
        <f t="shared" si="445"/>
        <v>202.48761258171407</v>
      </c>
      <c r="AH313" s="12">
        <f t="shared" si="446"/>
        <v>0.26740051724247693</v>
      </c>
      <c r="AI313" s="8"/>
      <c r="AJ313" s="10">
        <f t="shared" si="447"/>
        <v>682.65877628658984</v>
      </c>
      <c r="AK313" s="45">
        <f t="shared" si="448"/>
        <v>-277.073491877072</v>
      </c>
      <c r="AL313" s="12">
        <f t="shared" si="449"/>
        <v>-0.28869873512455768</v>
      </c>
      <c r="AM313" s="8"/>
      <c r="AN313" s="10">
        <f t="shared" si="450"/>
        <v>625.51610518877612</v>
      </c>
      <c r="AO313" s="45">
        <f t="shared" si="451"/>
        <v>-57.142671097813718</v>
      </c>
      <c r="AP313" s="12">
        <f t="shared" si="452"/>
        <v>-8.3706052105048223E-2</v>
      </c>
      <c r="AR313" s="10">
        <f t="shared" si="453"/>
        <v>990.96653636597603</v>
      </c>
      <c r="AS313" s="45">
        <f t="shared" si="454"/>
        <v>365.4504311771999</v>
      </c>
      <c r="AT313" s="12">
        <f t="shared" si="455"/>
        <v>0.58423824446040395</v>
      </c>
      <c r="AV313" s="10">
        <f t="shared" si="456"/>
        <v>873.92457598489921</v>
      </c>
      <c r="AW313" s="45">
        <f t="shared" si="462"/>
        <v>248.40847079612308</v>
      </c>
      <c r="AX313" s="12">
        <f t="shared" si="463"/>
        <v>0.39712561952526415</v>
      </c>
      <c r="AZ313" s="10">
        <f t="shared" si="457"/>
        <v>851.432722172127</v>
      </c>
      <c r="BA313" s="45">
        <f t="shared" si="391"/>
        <v>225.91661698335088</v>
      </c>
      <c r="BB313" s="12">
        <f t="shared" si="392"/>
        <v>0.36116834580169743</v>
      </c>
      <c r="BD313" s="10">
        <f t="shared" si="458"/>
        <v>890.90172327422101</v>
      </c>
      <c r="BE313" s="45">
        <f t="shared" si="393"/>
        <v>265.38561808544489</v>
      </c>
      <c r="BF313" s="12">
        <f t="shared" si="394"/>
        <v>0.424266642991316</v>
      </c>
      <c r="BH313" s="10">
        <f t="shared" si="459"/>
        <v>946.42923377431919</v>
      </c>
      <c r="BI313" s="11">
        <f t="shared" si="460"/>
        <v>320.91312858554306</v>
      </c>
      <c r="BJ313" s="12">
        <f t="shared" si="461"/>
        <v>0.51303735575072662</v>
      </c>
    </row>
    <row r="314" spans="1:62" ht="12" customHeight="1" x14ac:dyDescent="0.25">
      <c r="A314" s="1"/>
      <c r="B314" s="61"/>
      <c r="C314" s="1"/>
      <c r="D314" s="13" t="s">
        <v>20</v>
      </c>
      <c r="E314" s="8"/>
      <c r="F314" s="14">
        <f t="shared" si="425"/>
        <v>613.33860936438168</v>
      </c>
      <c r="G314" s="8"/>
      <c r="H314" s="15">
        <f t="shared" si="426"/>
        <v>616.01457510327043</v>
      </c>
      <c r="I314" s="46">
        <f t="shared" si="427"/>
        <v>2.675965738888749</v>
      </c>
      <c r="J314" s="17">
        <f t="shared" si="428"/>
        <v>4.3629500866770865E-3</v>
      </c>
      <c r="K314" s="8"/>
      <c r="L314" s="15">
        <f t="shared" si="429"/>
        <v>983.88410465722836</v>
      </c>
      <c r="M314" s="46">
        <f t="shared" si="430"/>
        <v>367.86952955395793</v>
      </c>
      <c r="N314" s="17">
        <f t="shared" si="431"/>
        <v>0.59717666500388766</v>
      </c>
      <c r="O314" s="8"/>
      <c r="P314" s="15">
        <f t="shared" si="432"/>
        <v>707.17919728660263</v>
      </c>
      <c r="Q314" s="46">
        <f t="shared" si="433"/>
        <v>-276.70490737062573</v>
      </c>
      <c r="R314" s="17">
        <f t="shared" si="434"/>
        <v>-0.2812372982354725</v>
      </c>
      <c r="S314" s="8"/>
      <c r="T314" s="15">
        <f t="shared" si="435"/>
        <v>1031.5457105824798</v>
      </c>
      <c r="U314" s="46">
        <f t="shared" si="436"/>
        <v>324.36651329587721</v>
      </c>
      <c r="V314" s="17">
        <f t="shared" si="437"/>
        <v>0.45867654837762339</v>
      </c>
      <c r="W314" s="8"/>
      <c r="X314" s="15">
        <f t="shared" si="438"/>
        <v>666.93337496584832</v>
      </c>
      <c r="Y314" s="46">
        <f t="shared" si="439"/>
        <v>-364.61233561663153</v>
      </c>
      <c r="Z314" s="17">
        <f t="shared" si="440"/>
        <v>-0.35346212181983383</v>
      </c>
      <c r="AA314" s="8"/>
      <c r="AB314" s="15">
        <f t="shared" si="441"/>
        <v>728.94674507461457</v>
      </c>
      <c r="AC314" s="46">
        <f t="shared" si="442"/>
        <v>62.013370108766253</v>
      </c>
      <c r="AD314" s="17">
        <f t="shared" si="443"/>
        <v>9.2982856213998488E-2</v>
      </c>
      <c r="AE314" s="8"/>
      <c r="AF314" s="15">
        <f t="shared" si="444"/>
        <v>928.2345551521862</v>
      </c>
      <c r="AG314" s="46">
        <f t="shared" si="445"/>
        <v>199.28781007757163</v>
      </c>
      <c r="AH314" s="17">
        <f t="shared" si="446"/>
        <v>0.27339145338686244</v>
      </c>
      <c r="AI314" s="8"/>
      <c r="AJ314" s="15">
        <f t="shared" si="447"/>
        <v>878.90153758417227</v>
      </c>
      <c r="AK314" s="46">
        <f t="shared" si="448"/>
        <v>-49.333017568013929</v>
      </c>
      <c r="AL314" s="17">
        <f t="shared" si="449"/>
        <v>-5.3147146154158942E-2</v>
      </c>
      <c r="AM314" s="8"/>
      <c r="AN314" s="15">
        <f t="shared" si="450"/>
        <v>621.44382846570295</v>
      </c>
      <c r="AO314" s="46">
        <f t="shared" si="451"/>
        <v>-257.45770911846932</v>
      </c>
      <c r="AP314" s="17">
        <f t="shared" si="452"/>
        <v>-0.29293123075667915</v>
      </c>
      <c r="AR314" s="15">
        <f t="shared" si="453"/>
        <v>825.81549324743946</v>
      </c>
      <c r="AS314" s="46">
        <f t="shared" si="454"/>
        <v>204.37166478173651</v>
      </c>
      <c r="AT314" s="17">
        <f t="shared" si="455"/>
        <v>0.32886586915878535</v>
      </c>
      <c r="AV314" s="15">
        <f t="shared" si="456"/>
        <v>892.23947127021916</v>
      </c>
      <c r="AW314" s="46">
        <f t="shared" si="462"/>
        <v>270.79564280451621</v>
      </c>
      <c r="AX314" s="17">
        <f t="shared" si="463"/>
        <v>0.43575240496488621</v>
      </c>
      <c r="AZ314" s="15">
        <f t="shared" si="457"/>
        <v>794.0346685593754</v>
      </c>
      <c r="BA314" s="46">
        <f t="shared" si="391"/>
        <v>172.59084009367245</v>
      </c>
      <c r="BB314" s="17">
        <f t="shared" si="392"/>
        <v>0.27772556776335833</v>
      </c>
      <c r="BD314" s="15">
        <f t="shared" si="458"/>
        <v>791.96181560085188</v>
      </c>
      <c r="BE314" s="46">
        <f t="shared" si="393"/>
        <v>170.51798713514893</v>
      </c>
      <c r="BF314" s="17">
        <f t="shared" si="394"/>
        <v>0.27439002420563852</v>
      </c>
      <c r="BH314" s="15">
        <f t="shared" si="459"/>
        <v>815.9759960228638</v>
      </c>
      <c r="BI314" s="16">
        <f t="shared" si="460"/>
        <v>194.53216755716085</v>
      </c>
      <c r="BJ314" s="17">
        <f t="shared" si="461"/>
        <v>0.31303258419581681</v>
      </c>
    </row>
    <row r="315" spans="1:62" ht="12" customHeight="1" x14ac:dyDescent="0.25">
      <c r="A315" s="1"/>
      <c r="B315" s="61"/>
      <c r="C315" s="1"/>
      <c r="D315" s="7" t="s">
        <v>36</v>
      </c>
      <c r="E315" s="8"/>
      <c r="F315" s="9">
        <f t="shared" si="425"/>
        <v>869.37827844182652</v>
      </c>
      <c r="G315" s="8"/>
      <c r="H315" s="10">
        <f t="shared" si="426"/>
        <v>843.73885123082414</v>
      </c>
      <c r="I315" s="45">
        <f t="shared" si="427"/>
        <v>-25.639427211002385</v>
      </c>
      <c r="J315" s="12">
        <f t="shared" si="428"/>
        <v>-2.9491681408184589E-2</v>
      </c>
      <c r="K315" s="8"/>
      <c r="L315" s="10">
        <f t="shared" si="429"/>
        <v>1099.425541316836</v>
      </c>
      <c r="M315" s="45">
        <f t="shared" si="430"/>
        <v>255.68669008601182</v>
      </c>
      <c r="N315" s="12">
        <f t="shared" si="431"/>
        <v>0.30304008131547189</v>
      </c>
      <c r="O315" s="8"/>
      <c r="P315" s="10">
        <f t="shared" si="432"/>
        <v>940.29713020208544</v>
      </c>
      <c r="Q315" s="45">
        <f t="shared" si="433"/>
        <v>-159.12841111475052</v>
      </c>
      <c r="R315" s="12">
        <f t="shared" si="434"/>
        <v>-0.14473777908065932</v>
      </c>
      <c r="S315" s="8"/>
      <c r="T315" s="10">
        <f t="shared" si="435"/>
        <v>952.42844320335098</v>
      </c>
      <c r="U315" s="45">
        <f t="shared" si="436"/>
        <v>12.131313001265539</v>
      </c>
      <c r="V315" s="12">
        <f t="shared" si="437"/>
        <v>1.2901573993593152E-2</v>
      </c>
      <c r="W315" s="8"/>
      <c r="X315" s="10">
        <f t="shared" si="438"/>
        <v>757.10991544965407</v>
      </c>
      <c r="Y315" s="45">
        <f t="shared" si="439"/>
        <v>-195.31852775369691</v>
      </c>
      <c r="Z315" s="12">
        <f t="shared" si="440"/>
        <v>-0.20507422804045228</v>
      </c>
      <c r="AA315" s="8"/>
      <c r="AB315" s="10">
        <f t="shared" si="441"/>
        <v>736.37702503681885</v>
      </c>
      <c r="AC315" s="45">
        <f t="shared" si="442"/>
        <v>-20.732890412835218</v>
      </c>
      <c r="AD315" s="12">
        <f t="shared" si="443"/>
        <v>-2.7384254240709227E-2</v>
      </c>
      <c r="AE315" s="8"/>
      <c r="AF315" s="10">
        <f t="shared" si="444"/>
        <v>1076.908042607251</v>
      </c>
      <c r="AG315" s="45">
        <f t="shared" si="445"/>
        <v>340.53101757043214</v>
      </c>
      <c r="AH315" s="12">
        <f t="shared" si="446"/>
        <v>0.46244112186064679</v>
      </c>
      <c r="AI315" s="8"/>
      <c r="AJ315" s="10">
        <f t="shared" si="447"/>
        <v>979.39118926072979</v>
      </c>
      <c r="AK315" s="45">
        <f t="shared" si="448"/>
        <v>-97.516853346521202</v>
      </c>
      <c r="AL315" s="12">
        <f t="shared" si="449"/>
        <v>-9.055262797594843E-2</v>
      </c>
      <c r="AM315" s="8"/>
      <c r="AN315" s="10">
        <f t="shared" si="450"/>
        <v>691.07756668965783</v>
      </c>
      <c r="AO315" s="45">
        <f t="shared" si="451"/>
        <v>-288.31362257107196</v>
      </c>
      <c r="AP315" s="12">
        <f t="shared" si="452"/>
        <v>-0.29438045362517362</v>
      </c>
      <c r="AR315" s="10">
        <f t="shared" si="453"/>
        <v>787.01633380039675</v>
      </c>
      <c r="AS315" s="45">
        <f t="shared" si="454"/>
        <v>95.938767110738922</v>
      </c>
      <c r="AT315" s="12">
        <f t="shared" si="455"/>
        <v>0.13882488990388842</v>
      </c>
      <c r="AV315" s="10">
        <f t="shared" si="456"/>
        <v>723.68844008107794</v>
      </c>
      <c r="AW315" s="45">
        <f t="shared" si="462"/>
        <v>32.610873391420114</v>
      </c>
      <c r="AX315" s="12">
        <f t="shared" si="463"/>
        <v>4.7188441592207919E-2</v>
      </c>
      <c r="AZ315" s="10">
        <f t="shared" si="457"/>
        <v>724.28862775565699</v>
      </c>
      <c r="BA315" s="45">
        <f t="shared" si="391"/>
        <v>33.211061065999161</v>
      </c>
      <c r="BB315" s="12">
        <f t="shared" si="392"/>
        <v>4.8056922503046939E-2</v>
      </c>
      <c r="BD315" s="10">
        <f t="shared" si="458"/>
        <v>717.76223171797608</v>
      </c>
      <c r="BE315" s="45">
        <f t="shared" si="393"/>
        <v>26.68466502831825</v>
      </c>
      <c r="BF315" s="12">
        <f t="shared" si="394"/>
        <v>3.8613125811825855E-2</v>
      </c>
      <c r="BH315" s="10">
        <f t="shared" si="459"/>
        <v>717.026187742925</v>
      </c>
      <c r="BI315" s="11">
        <f t="shared" si="460"/>
        <v>25.948621053267175</v>
      </c>
      <c r="BJ315" s="12">
        <f t="shared" si="461"/>
        <v>3.7548058718740007E-2</v>
      </c>
    </row>
    <row r="316" spans="1:62" ht="12" customHeight="1" x14ac:dyDescent="0.25">
      <c r="A316" s="1"/>
      <c r="B316" s="61"/>
      <c r="C316" s="1"/>
      <c r="D316" s="7" t="s">
        <v>37</v>
      </c>
      <c r="E316" s="8"/>
      <c r="F316" s="9">
        <f t="shared" si="425"/>
        <v>803.12722103766885</v>
      </c>
      <c r="G316" s="8"/>
      <c r="H316" s="10">
        <f t="shared" si="426"/>
        <v>600.76045627376425</v>
      </c>
      <c r="I316" s="45">
        <f t="shared" si="427"/>
        <v>-202.3667647639046</v>
      </c>
      <c r="J316" s="12">
        <f t="shared" si="428"/>
        <v>-0.25197348497594141</v>
      </c>
      <c r="K316" s="8"/>
      <c r="L316" s="10">
        <f t="shared" si="429"/>
        <v>742.57425742574253</v>
      </c>
      <c r="M316" s="45">
        <f t="shared" si="430"/>
        <v>141.81380115197828</v>
      </c>
      <c r="N316" s="12">
        <f t="shared" si="431"/>
        <v>0.23605715001879934</v>
      </c>
      <c r="O316" s="8"/>
      <c r="P316" s="10">
        <f t="shared" si="432"/>
        <v>749.03474903474898</v>
      </c>
      <c r="Q316" s="45">
        <f t="shared" si="433"/>
        <v>6.4604916090064535</v>
      </c>
      <c r="R316" s="12">
        <f t="shared" si="434"/>
        <v>8.7001287001287064E-3</v>
      </c>
      <c r="S316" s="8"/>
      <c r="T316" s="10">
        <f t="shared" si="435"/>
        <v>854.14987912973413</v>
      </c>
      <c r="U316" s="45">
        <f t="shared" si="436"/>
        <v>105.11513009498515</v>
      </c>
      <c r="V316" s="12">
        <f t="shared" si="437"/>
        <v>0.14033411698248011</v>
      </c>
      <c r="W316" s="8"/>
      <c r="X316" s="10">
        <f t="shared" si="438"/>
        <v>918.36734693877554</v>
      </c>
      <c r="Y316" s="45">
        <f t="shared" si="439"/>
        <v>64.217467809041409</v>
      </c>
      <c r="Z316" s="12">
        <f t="shared" si="440"/>
        <v>7.5182903350019314E-2</v>
      </c>
      <c r="AA316" s="8"/>
      <c r="AB316" s="10">
        <f t="shared" si="441"/>
        <v>1015.2740341419586</v>
      </c>
      <c r="AC316" s="45">
        <f t="shared" si="442"/>
        <v>96.906687203183083</v>
      </c>
      <c r="AD316" s="12">
        <f t="shared" si="443"/>
        <v>0.1055206149545771</v>
      </c>
      <c r="AE316" s="8"/>
      <c r="AF316" s="10">
        <f t="shared" si="444"/>
        <v>562.85178236397746</v>
      </c>
      <c r="AG316" s="45">
        <f t="shared" si="445"/>
        <v>-452.42225177798116</v>
      </c>
      <c r="AH316" s="12">
        <f t="shared" si="446"/>
        <v>-0.44561589931760448</v>
      </c>
      <c r="AI316" s="8"/>
      <c r="AJ316" s="10">
        <f t="shared" si="447"/>
        <v>450.53003533568904</v>
      </c>
      <c r="AK316" s="45">
        <f t="shared" si="448"/>
        <v>-112.32174702828843</v>
      </c>
      <c r="AL316" s="12">
        <f t="shared" si="449"/>
        <v>-0.19955830388692575</v>
      </c>
      <c r="AM316" s="8"/>
      <c r="AN316" s="47">
        <f>((AN186*1000)/AN229)</f>
        <v>781.75662373886075</v>
      </c>
      <c r="AO316" s="45">
        <f t="shared" si="451"/>
        <v>331.22658840317172</v>
      </c>
      <c r="AP316" s="12">
        <f t="shared" si="452"/>
        <v>0.73519313347527526</v>
      </c>
      <c r="AR316" s="47">
        <f>((AR186*1000)/AR229)</f>
        <v>553.55951377927522</v>
      </c>
      <c r="AS316" s="45">
        <f t="shared" si="454"/>
        <v>-228.19710995958553</v>
      </c>
      <c r="AT316" s="12">
        <f t="shared" si="455"/>
        <v>-0.2919030079568764</v>
      </c>
      <c r="AV316" s="47">
        <f>((AV186*1000)/AV229)</f>
        <v>526.42874582046727</v>
      </c>
      <c r="AW316" s="45">
        <f t="shared" si="462"/>
        <v>-255.32787791839348</v>
      </c>
      <c r="AX316" s="12">
        <f t="shared" si="463"/>
        <v>-0.32660788558113152</v>
      </c>
      <c r="AZ316" s="47">
        <f>((AZ186*1000)/AZ229)</f>
        <v>510.24096385542168</v>
      </c>
      <c r="BA316" s="45">
        <f t="shared" si="391"/>
        <v>-271.51565988343907</v>
      </c>
      <c r="BB316" s="12">
        <f t="shared" si="392"/>
        <v>-0.34731481849795831</v>
      </c>
      <c r="BD316" s="47">
        <f>((BD186*1000)/BD229)</f>
        <v>506.31375502008029</v>
      </c>
      <c r="BE316" s="45">
        <f t="shared" si="393"/>
        <v>-275.44286871878046</v>
      </c>
      <c r="BF316" s="12">
        <f t="shared" si="394"/>
        <v>-0.35233838813086904</v>
      </c>
      <c r="BH316" s="47">
        <f>((BH186*1000)/BH229)</f>
        <v>526.55847498933463</v>
      </c>
      <c r="BI316" s="11">
        <f t="shared" si="460"/>
        <v>-255.19814874952613</v>
      </c>
      <c r="BJ316" s="12">
        <f t="shared" si="461"/>
        <v>-0.32644193985719638</v>
      </c>
    </row>
    <row r="317" spans="1:62" ht="12" customHeight="1" x14ac:dyDescent="0.25">
      <c r="A317" s="1"/>
      <c r="B317" s="61"/>
      <c r="C317" s="1"/>
      <c r="D317" s="7" t="s">
        <v>38</v>
      </c>
      <c r="E317" s="8"/>
      <c r="F317" s="9">
        <f t="shared" si="425"/>
        <v>862.22767720159561</v>
      </c>
      <c r="G317" s="8"/>
      <c r="H317" s="10">
        <f t="shared" si="426"/>
        <v>818.23261754610041</v>
      </c>
      <c r="I317" s="45">
        <f t="shared" si="427"/>
        <v>-43.995059655495197</v>
      </c>
      <c r="J317" s="12">
        <f t="shared" si="428"/>
        <v>-5.1024875237458689E-2</v>
      </c>
      <c r="K317" s="8"/>
      <c r="L317" s="10">
        <f t="shared" si="429"/>
        <v>1059.7847434990965</v>
      </c>
      <c r="M317" s="45">
        <f t="shared" si="430"/>
        <v>241.55212595299611</v>
      </c>
      <c r="N317" s="12">
        <f t="shared" si="431"/>
        <v>0.2952120470061641</v>
      </c>
      <c r="O317" s="8"/>
      <c r="P317" s="10">
        <f t="shared" si="432"/>
        <v>919.88130563798222</v>
      </c>
      <c r="Q317" s="45">
        <f t="shared" si="433"/>
        <v>-139.9034378611143</v>
      </c>
      <c r="R317" s="12">
        <f t="shared" si="434"/>
        <v>-0.13201118313818561</v>
      </c>
      <c r="S317" s="8"/>
      <c r="T317" s="10">
        <f t="shared" si="435"/>
        <v>941.60454384096556</v>
      </c>
      <c r="U317" s="45">
        <f t="shared" si="436"/>
        <v>21.723238202983339</v>
      </c>
      <c r="V317" s="12">
        <f t="shared" si="437"/>
        <v>2.361526217550125E-2</v>
      </c>
      <c r="W317" s="8"/>
      <c r="X317" s="10">
        <f t="shared" si="438"/>
        <v>770.98700386371615</v>
      </c>
      <c r="Y317" s="45">
        <f t="shared" si="439"/>
        <v>-170.61753997724941</v>
      </c>
      <c r="Z317" s="12">
        <f t="shared" si="440"/>
        <v>-0.18119872200411369</v>
      </c>
      <c r="AA317" s="8"/>
      <c r="AB317" s="10">
        <f t="shared" si="441"/>
        <v>763.85200920516911</v>
      </c>
      <c r="AC317" s="45">
        <f t="shared" si="442"/>
        <v>-7.1349946585470434</v>
      </c>
      <c r="AD317" s="12">
        <f t="shared" si="443"/>
        <v>-9.2543643703341116E-3</v>
      </c>
      <c r="AE317" s="8"/>
      <c r="AF317" s="10">
        <f t="shared" si="444"/>
        <v>1028.4095937693601</v>
      </c>
      <c r="AG317" s="45">
        <f t="shared" si="445"/>
        <v>264.55758456419096</v>
      </c>
      <c r="AH317" s="12">
        <f t="shared" si="446"/>
        <v>0.3463466501050092</v>
      </c>
      <c r="AI317" s="8"/>
      <c r="AJ317" s="10">
        <f t="shared" si="447"/>
        <v>928.26643894107599</v>
      </c>
      <c r="AK317" s="45">
        <f t="shared" si="448"/>
        <v>-100.14315482828408</v>
      </c>
      <c r="AL317" s="12">
        <f t="shared" si="449"/>
        <v>-9.737672172158196E-2</v>
      </c>
      <c r="AM317" s="8"/>
      <c r="AN317" s="10">
        <f t="shared" si="450"/>
        <v>701.64477240556448</v>
      </c>
      <c r="AO317" s="45">
        <f t="shared" si="451"/>
        <v>-226.62166653551151</v>
      </c>
      <c r="AP317" s="12">
        <f t="shared" si="452"/>
        <v>-0.24413428842050044</v>
      </c>
      <c r="AR317" s="10">
        <f t="shared" si="453"/>
        <v>766.42632293162535</v>
      </c>
      <c r="AS317" s="45">
        <f t="shared" si="454"/>
        <v>64.781550526060869</v>
      </c>
      <c r="AT317" s="12">
        <f t="shared" si="455"/>
        <v>9.2328131091121257E-2</v>
      </c>
      <c r="AV317" s="10">
        <f t="shared" si="456"/>
        <v>706.29087915983757</v>
      </c>
      <c r="AW317" s="45">
        <f t="shared" si="462"/>
        <v>4.6461067542730916</v>
      </c>
      <c r="AX317" s="12">
        <f t="shared" si="463"/>
        <v>6.6217364355813935E-3</v>
      </c>
      <c r="AZ317" s="10">
        <f t="shared" si="457"/>
        <v>705.41043124059149</v>
      </c>
      <c r="BA317" s="45">
        <f t="shared" si="391"/>
        <v>3.7656588350270113</v>
      </c>
      <c r="BB317" s="12">
        <f t="shared" si="392"/>
        <v>5.366902146390462E-3</v>
      </c>
      <c r="BD317" s="10">
        <f t="shared" si="458"/>
        <v>699.11327370937749</v>
      </c>
      <c r="BE317" s="45">
        <f t="shared" si="393"/>
        <v>-2.5314986961869863</v>
      </c>
      <c r="BF317" s="12">
        <f t="shared" si="394"/>
        <v>-3.6079492012857095E-3</v>
      </c>
      <c r="BH317" s="10">
        <f t="shared" si="459"/>
        <v>700.22765396956311</v>
      </c>
      <c r="BI317" s="11">
        <f t="shared" si="460"/>
        <v>-1.417118436001374</v>
      </c>
      <c r="BJ317" s="12">
        <f t="shared" si="461"/>
        <v>-2.019709248517354E-3</v>
      </c>
    </row>
    <row r="318" spans="1:62" ht="12" customHeight="1" x14ac:dyDescent="0.25">
      <c r="A318" s="1"/>
      <c r="B318" s="61"/>
      <c r="C318" s="1"/>
      <c r="D318" s="7" t="s">
        <v>39</v>
      </c>
      <c r="E318" s="8"/>
      <c r="F318" s="9">
        <f t="shared" si="425"/>
        <v>659.51893912675462</v>
      </c>
      <c r="G318" s="8"/>
      <c r="H318" s="10">
        <f t="shared" si="426"/>
        <v>647.92648080932895</v>
      </c>
      <c r="I318" s="45">
        <f t="shared" si="427"/>
        <v>-11.592458317425667</v>
      </c>
      <c r="J318" s="12">
        <f t="shared" si="428"/>
        <v>-1.7577142413491287E-2</v>
      </c>
      <c r="K318" s="8"/>
      <c r="L318" s="10">
        <f t="shared" si="429"/>
        <v>963.32614238085898</v>
      </c>
      <c r="M318" s="45">
        <f t="shared" si="430"/>
        <v>315.39966157153003</v>
      </c>
      <c r="N318" s="12">
        <f t="shared" si="431"/>
        <v>0.4867831010357262</v>
      </c>
      <c r="O318" s="8"/>
      <c r="P318" s="10">
        <f t="shared" si="432"/>
        <v>730.941206902923</v>
      </c>
      <c r="Q318" s="45">
        <f t="shared" si="433"/>
        <v>-232.38493547793598</v>
      </c>
      <c r="R318" s="12">
        <f t="shared" si="434"/>
        <v>-0.24123183754112287</v>
      </c>
      <c r="S318" s="8"/>
      <c r="T318" s="10">
        <f t="shared" si="435"/>
        <v>942.36760124610589</v>
      </c>
      <c r="U318" s="45">
        <f t="shared" si="436"/>
        <v>211.42639434318289</v>
      </c>
      <c r="V318" s="12">
        <f t="shared" si="437"/>
        <v>0.28925225770075191</v>
      </c>
      <c r="W318" s="8"/>
      <c r="X318" s="10">
        <f t="shared" si="438"/>
        <v>689.39872829360797</v>
      </c>
      <c r="Y318" s="45">
        <f t="shared" si="439"/>
        <v>-252.96887295249792</v>
      </c>
      <c r="Z318" s="12">
        <f t="shared" si="440"/>
        <v>-0.26843969658760936</v>
      </c>
      <c r="AA318" s="8"/>
      <c r="AB318" s="10">
        <f t="shared" si="441"/>
        <v>590.32364597093795</v>
      </c>
      <c r="AC318" s="45">
        <f t="shared" si="442"/>
        <v>-99.075082322670028</v>
      </c>
      <c r="AD318" s="12">
        <f t="shared" si="443"/>
        <v>-0.14371230792360112</v>
      </c>
      <c r="AE318" s="8"/>
      <c r="AF318" s="10">
        <f t="shared" si="444"/>
        <v>784.66922460682213</v>
      </c>
      <c r="AG318" s="45">
        <f t="shared" si="445"/>
        <v>194.34557863588418</v>
      </c>
      <c r="AH318" s="12">
        <f t="shared" si="446"/>
        <v>0.32921869208920684</v>
      </c>
      <c r="AI318" s="8"/>
      <c r="AJ318" s="10">
        <f t="shared" si="447"/>
        <v>749.69716003409758</v>
      </c>
      <c r="AK318" s="45">
        <f t="shared" si="448"/>
        <v>-34.972064572724548</v>
      </c>
      <c r="AL318" s="12">
        <f t="shared" si="449"/>
        <v>-4.4569180842090717E-2</v>
      </c>
      <c r="AM318" s="8"/>
      <c r="AN318" s="10">
        <f t="shared" si="450"/>
        <v>659.33404923340288</v>
      </c>
      <c r="AO318" s="45">
        <f t="shared" si="451"/>
        <v>-90.363110800694699</v>
      </c>
      <c r="AP318" s="12">
        <f t="shared" si="452"/>
        <v>-0.12053281727329046</v>
      </c>
      <c r="AR318" s="10">
        <f t="shared" si="453"/>
        <v>685.8118142147207</v>
      </c>
      <c r="AS318" s="45">
        <f t="shared" si="454"/>
        <v>26.477764981317819</v>
      </c>
      <c r="AT318" s="12">
        <f t="shared" si="455"/>
        <v>4.0158346155644509E-2</v>
      </c>
      <c r="AV318" s="10">
        <f t="shared" si="456"/>
        <v>613.72524762762566</v>
      </c>
      <c r="AW318" s="45">
        <f t="shared" si="462"/>
        <v>-45.608801605777217</v>
      </c>
      <c r="AX318" s="12">
        <f t="shared" si="463"/>
        <v>-6.9174042594654206E-2</v>
      </c>
      <c r="AZ318" s="10">
        <f t="shared" si="457"/>
        <v>615.48101481355354</v>
      </c>
      <c r="BA318" s="45">
        <f t="shared" si="391"/>
        <v>-43.853034419849337</v>
      </c>
      <c r="BB318" s="12">
        <f t="shared" si="392"/>
        <v>-6.6511102332477035E-2</v>
      </c>
      <c r="BD318" s="10">
        <f t="shared" si="458"/>
        <v>625.79919121403032</v>
      </c>
      <c r="BE318" s="45">
        <f t="shared" si="393"/>
        <v>-33.534858019372564</v>
      </c>
      <c r="BF318" s="12">
        <f t="shared" si="394"/>
        <v>-5.0861711234787554E-2</v>
      </c>
      <c r="BH318" s="10">
        <f t="shared" si="459"/>
        <v>621.97348383763267</v>
      </c>
      <c r="BI318" s="11">
        <f t="shared" si="460"/>
        <v>-37.360565395770209</v>
      </c>
      <c r="BJ318" s="12">
        <f t="shared" si="461"/>
        <v>-5.6664092259771426E-2</v>
      </c>
    </row>
    <row r="319" spans="1:62" ht="12" customHeight="1" x14ac:dyDescent="0.25">
      <c r="A319" s="1"/>
      <c r="B319" s="61"/>
      <c r="C319" s="1"/>
      <c r="D319" s="7" t="s">
        <v>40</v>
      </c>
      <c r="E319" s="8"/>
      <c r="F319" s="9">
        <f t="shared" si="425"/>
        <v>822.02196564348071</v>
      </c>
      <c r="G319" s="8"/>
      <c r="H319" s="10">
        <f t="shared" si="426"/>
        <v>605.64521153965984</v>
      </c>
      <c r="I319" s="45">
        <f t="shared" si="427"/>
        <v>-216.37675410382087</v>
      </c>
      <c r="J319" s="12">
        <f t="shared" si="428"/>
        <v>-0.26322502700331207</v>
      </c>
      <c r="K319" s="8"/>
      <c r="L319" s="10">
        <f t="shared" si="429"/>
        <v>962.18600077475492</v>
      </c>
      <c r="M319" s="45">
        <f t="shared" si="430"/>
        <v>356.54078923509508</v>
      </c>
      <c r="N319" s="12">
        <f t="shared" si="431"/>
        <v>0.58869579490062152</v>
      </c>
      <c r="O319" s="8"/>
      <c r="P319" s="10">
        <f t="shared" si="432"/>
        <v>756.00215807930942</v>
      </c>
      <c r="Q319" s="45">
        <f t="shared" si="433"/>
        <v>-206.18384269544549</v>
      </c>
      <c r="R319" s="12">
        <f t="shared" si="434"/>
        <v>-0.21428688686950925</v>
      </c>
      <c r="S319" s="8"/>
      <c r="T319" s="10">
        <f t="shared" si="435"/>
        <v>901.39119152310241</v>
      </c>
      <c r="U319" s="45">
        <f t="shared" si="436"/>
        <v>145.38903344379298</v>
      </c>
      <c r="V319" s="12">
        <f t="shared" si="437"/>
        <v>0.19231298732422508</v>
      </c>
      <c r="W319" s="8"/>
      <c r="X319" s="10">
        <f t="shared" si="438"/>
        <v>734.98390141001448</v>
      </c>
      <c r="Y319" s="45">
        <f t="shared" si="439"/>
        <v>-166.40729011308792</v>
      </c>
      <c r="Z319" s="12">
        <f t="shared" si="440"/>
        <v>-0.18461162221022542</v>
      </c>
      <c r="AA319" s="8"/>
      <c r="AB319" s="10">
        <f t="shared" si="441"/>
        <v>780.72682727643939</v>
      </c>
      <c r="AC319" s="45">
        <f t="shared" si="442"/>
        <v>45.742925866424912</v>
      </c>
      <c r="AD319" s="12">
        <f t="shared" si="443"/>
        <v>6.2236636446962201E-2</v>
      </c>
      <c r="AE319" s="8"/>
      <c r="AF319" s="10">
        <f t="shared" si="444"/>
        <v>941.94471777439844</v>
      </c>
      <c r="AG319" s="45">
        <f t="shared" si="445"/>
        <v>161.21789049795905</v>
      </c>
      <c r="AH319" s="12">
        <f t="shared" si="446"/>
        <v>0.20649718296522046</v>
      </c>
      <c r="AI319" s="8"/>
      <c r="AJ319" s="10">
        <f t="shared" si="447"/>
        <v>923.89994698539692</v>
      </c>
      <c r="AK319" s="45">
        <f t="shared" si="448"/>
        <v>-18.044770789001518</v>
      </c>
      <c r="AL319" s="12">
        <f t="shared" si="449"/>
        <v>-1.9156931875617067E-2</v>
      </c>
      <c r="AM319" s="8"/>
      <c r="AN319" s="10">
        <f t="shared" si="450"/>
        <v>703.46493218019714</v>
      </c>
      <c r="AO319" s="45">
        <f t="shared" si="451"/>
        <v>-220.43501480519978</v>
      </c>
      <c r="AP319" s="12">
        <f t="shared" si="452"/>
        <v>-0.23859186865900317</v>
      </c>
      <c r="AR319" s="10">
        <f t="shared" si="453"/>
        <v>857.46288368725425</v>
      </c>
      <c r="AS319" s="45">
        <f t="shared" si="454"/>
        <v>153.99795150705711</v>
      </c>
      <c r="AT319" s="12">
        <f t="shared" si="455"/>
        <v>0.21891347309919573</v>
      </c>
      <c r="AV319" s="10">
        <f t="shared" si="456"/>
        <v>679.43913906554417</v>
      </c>
      <c r="AW319" s="45">
        <f t="shared" si="462"/>
        <v>-24.02579311465297</v>
      </c>
      <c r="AX319" s="12">
        <f t="shared" si="463"/>
        <v>-3.415350505133441E-2</v>
      </c>
      <c r="AZ319" s="10">
        <f t="shared" si="457"/>
        <v>682.16085505634283</v>
      </c>
      <c r="BA319" s="45">
        <f t="shared" si="391"/>
        <v>-21.304077123854313</v>
      </c>
      <c r="BB319" s="12">
        <f t="shared" si="392"/>
        <v>-3.0284490596891755E-2</v>
      </c>
      <c r="BD319" s="10">
        <f t="shared" si="458"/>
        <v>684.74585288001163</v>
      </c>
      <c r="BE319" s="45">
        <f t="shared" si="393"/>
        <v>-18.719079300185513</v>
      </c>
      <c r="BF319" s="12">
        <f t="shared" si="394"/>
        <v>-2.6609825797813236E-2</v>
      </c>
      <c r="BH319" s="10">
        <f t="shared" si="459"/>
        <v>686.06731651083123</v>
      </c>
      <c r="BI319" s="11">
        <f t="shared" si="460"/>
        <v>-17.397615669365905</v>
      </c>
      <c r="BJ319" s="12">
        <f t="shared" si="461"/>
        <v>-2.473131903739223E-2</v>
      </c>
    </row>
    <row r="320" spans="1:62" ht="12" customHeight="1" x14ac:dyDescent="0.25">
      <c r="A320" s="1"/>
      <c r="B320" s="61"/>
      <c r="C320" s="1"/>
      <c r="D320" s="7" t="s">
        <v>41</v>
      </c>
      <c r="E320" s="8"/>
      <c r="F320" s="9">
        <f t="shared" si="425"/>
        <v>882.65306122448976</v>
      </c>
      <c r="G320" s="8"/>
      <c r="H320" s="10">
        <f t="shared" si="426"/>
        <v>709.5945174186179</v>
      </c>
      <c r="I320" s="45">
        <f t="shared" si="427"/>
        <v>-173.05854380587186</v>
      </c>
      <c r="J320" s="12">
        <f t="shared" si="428"/>
        <v>-0.19606632708642135</v>
      </c>
      <c r="K320" s="8"/>
      <c r="L320" s="10">
        <f t="shared" si="429"/>
        <v>1081.3640442716123</v>
      </c>
      <c r="M320" s="45">
        <f t="shared" si="430"/>
        <v>371.76952685299443</v>
      </c>
      <c r="N320" s="12">
        <f t="shared" si="431"/>
        <v>0.52391826279242926</v>
      </c>
      <c r="O320" s="8"/>
      <c r="P320" s="10">
        <f t="shared" si="432"/>
        <v>726.77092916283345</v>
      </c>
      <c r="Q320" s="45">
        <f t="shared" si="433"/>
        <v>-354.59311510877887</v>
      </c>
      <c r="R320" s="12">
        <f t="shared" si="434"/>
        <v>-0.32791280326656924</v>
      </c>
      <c r="S320" s="8"/>
      <c r="T320" s="10">
        <f t="shared" si="435"/>
        <v>1031.040612607685</v>
      </c>
      <c r="U320" s="45">
        <f t="shared" si="436"/>
        <v>304.26968344485158</v>
      </c>
      <c r="V320" s="12">
        <f t="shared" si="437"/>
        <v>0.41865967836019458</v>
      </c>
      <c r="W320" s="8"/>
      <c r="X320" s="10">
        <f t="shared" si="438"/>
        <v>752.0207852193995</v>
      </c>
      <c r="Y320" s="45">
        <f t="shared" si="439"/>
        <v>-279.01982738828553</v>
      </c>
      <c r="Z320" s="12">
        <f t="shared" si="440"/>
        <v>-0.27061962834091935</v>
      </c>
      <c r="AA320" s="8"/>
      <c r="AB320" s="10">
        <f t="shared" si="441"/>
        <v>680.39391226499549</v>
      </c>
      <c r="AC320" s="45">
        <f t="shared" si="442"/>
        <v>-71.626872954404007</v>
      </c>
      <c r="AD320" s="12">
        <f t="shared" si="443"/>
        <v>-9.5245868681019363E-2</v>
      </c>
      <c r="AE320" s="8"/>
      <c r="AF320" s="10">
        <f t="shared" si="444"/>
        <v>1248.0335605663345</v>
      </c>
      <c r="AG320" s="45">
        <f t="shared" si="445"/>
        <v>567.63964830133898</v>
      </c>
      <c r="AH320" s="12">
        <f t="shared" si="446"/>
        <v>0.83428090414815226</v>
      </c>
      <c r="AI320" s="8"/>
      <c r="AJ320" s="10">
        <f t="shared" si="447"/>
        <v>582.76863504356243</v>
      </c>
      <c r="AK320" s="45">
        <f t="shared" si="448"/>
        <v>-665.26492552277205</v>
      </c>
      <c r="AL320" s="12">
        <f t="shared" si="449"/>
        <v>-0.5330505096520699</v>
      </c>
      <c r="AM320" s="8"/>
      <c r="AN320" s="10">
        <f t="shared" si="450"/>
        <v>830.24208581707182</v>
      </c>
      <c r="AO320" s="45">
        <f t="shared" si="451"/>
        <v>247.4734507735094</v>
      </c>
      <c r="AP320" s="12">
        <f t="shared" si="452"/>
        <v>0.42465128679241726</v>
      </c>
      <c r="AR320" s="10">
        <f t="shared" si="453"/>
        <v>986.3945437465029</v>
      </c>
      <c r="AS320" s="45">
        <f t="shared" si="454"/>
        <v>156.15245792943108</v>
      </c>
      <c r="AT320" s="12">
        <f t="shared" si="455"/>
        <v>0.18808063406681641</v>
      </c>
      <c r="AV320" s="10">
        <f t="shared" si="456"/>
        <v>719.06079537034759</v>
      </c>
      <c r="AW320" s="45">
        <f t="shared" si="462"/>
        <v>-111.18129044672423</v>
      </c>
      <c r="AX320" s="12">
        <f t="shared" si="463"/>
        <v>-0.13391430324482601</v>
      </c>
      <c r="AZ320" s="10">
        <f t="shared" si="457"/>
        <v>887.97981497056355</v>
      </c>
      <c r="BA320" s="45">
        <f t="shared" si="391"/>
        <v>57.737729153491728</v>
      </c>
      <c r="BB320" s="12">
        <f t="shared" si="392"/>
        <v>6.9543245445898849E-2</v>
      </c>
      <c r="BD320" s="10">
        <f t="shared" si="458"/>
        <v>886.82264087468468</v>
      </c>
      <c r="BE320" s="45">
        <f t="shared" si="393"/>
        <v>56.580555057612855</v>
      </c>
      <c r="BF320" s="12">
        <f t="shared" si="394"/>
        <v>6.8149466311298701E-2</v>
      </c>
      <c r="BH320" s="10">
        <f t="shared" si="459"/>
        <v>812.66124975462174</v>
      </c>
      <c r="BI320" s="11">
        <f t="shared" si="460"/>
        <v>-17.580836062450089</v>
      </c>
      <c r="BJ320" s="12">
        <f t="shared" si="461"/>
        <v>-2.1175553929126734E-2</v>
      </c>
    </row>
    <row r="321" spans="1:62" ht="12" customHeight="1" x14ac:dyDescent="0.25">
      <c r="A321" s="1"/>
      <c r="B321" s="61"/>
      <c r="C321" s="1"/>
      <c r="D321" s="13" t="s">
        <v>23</v>
      </c>
      <c r="E321" s="8"/>
      <c r="F321" s="14">
        <f t="shared" si="425"/>
        <v>779.44300212414441</v>
      </c>
      <c r="G321" s="8"/>
      <c r="H321" s="15">
        <f t="shared" si="426"/>
        <v>663.51077689063163</v>
      </c>
      <c r="I321" s="46">
        <f t="shared" si="427"/>
        <v>-115.93222523351278</v>
      </c>
      <c r="J321" s="17">
        <f t="shared" si="428"/>
        <v>-0.14873727125341218</v>
      </c>
      <c r="K321" s="8"/>
      <c r="L321" s="15">
        <f t="shared" si="429"/>
        <v>988.54324637755042</v>
      </c>
      <c r="M321" s="46">
        <f t="shared" si="430"/>
        <v>325.03246948691879</v>
      </c>
      <c r="N321" s="17">
        <f t="shared" si="431"/>
        <v>0.48986765672457921</v>
      </c>
      <c r="O321" s="8"/>
      <c r="P321" s="15">
        <f t="shared" si="432"/>
        <v>770.22679117947109</v>
      </c>
      <c r="Q321" s="46">
        <f t="shared" si="433"/>
        <v>-218.31645519807932</v>
      </c>
      <c r="R321" s="17">
        <f t="shared" si="434"/>
        <v>-0.2208466407494919</v>
      </c>
      <c r="S321" s="8"/>
      <c r="T321" s="15">
        <f t="shared" si="435"/>
        <v>935.5855425632069</v>
      </c>
      <c r="U321" s="46">
        <f t="shared" si="436"/>
        <v>165.35875138373581</v>
      </c>
      <c r="V321" s="17">
        <f t="shared" si="437"/>
        <v>0.214688392142939</v>
      </c>
      <c r="W321" s="8"/>
      <c r="X321" s="15">
        <f t="shared" si="438"/>
        <v>725.32188841201719</v>
      </c>
      <c r="Y321" s="46">
        <f t="shared" si="439"/>
        <v>-210.26365415118971</v>
      </c>
      <c r="Z321" s="17">
        <f t="shared" si="440"/>
        <v>-0.22474017028430571</v>
      </c>
      <c r="AA321" s="8"/>
      <c r="AB321" s="15">
        <f t="shared" si="441"/>
        <v>698.9648916871198</v>
      </c>
      <c r="AC321" s="46">
        <f t="shared" si="442"/>
        <v>-26.356996724897385</v>
      </c>
      <c r="AD321" s="17">
        <f t="shared" si="443"/>
        <v>-3.6338344597047878E-2</v>
      </c>
      <c r="AE321" s="8"/>
      <c r="AF321" s="15">
        <f t="shared" si="444"/>
        <v>926.0638719391394</v>
      </c>
      <c r="AG321" s="46">
        <f t="shared" si="445"/>
        <v>227.0989802520196</v>
      </c>
      <c r="AH321" s="17">
        <f t="shared" si="446"/>
        <v>0.3249075639605612</v>
      </c>
      <c r="AI321" s="8"/>
      <c r="AJ321" s="15">
        <f t="shared" si="447"/>
        <v>830.53761287199768</v>
      </c>
      <c r="AK321" s="46">
        <f t="shared" si="448"/>
        <v>-95.526259067141723</v>
      </c>
      <c r="AL321" s="17">
        <f t="shared" si="449"/>
        <v>-0.10315299188501292</v>
      </c>
      <c r="AM321" s="8"/>
      <c r="AN321" s="15">
        <f t="shared" si="450"/>
        <v>698.04391137981622</v>
      </c>
      <c r="AO321" s="46">
        <f t="shared" si="451"/>
        <v>-132.49370149218146</v>
      </c>
      <c r="AP321" s="17">
        <f t="shared" si="452"/>
        <v>-0.15952763539994108</v>
      </c>
      <c r="AR321" s="15">
        <f t="shared" si="453"/>
        <v>787.53593585378508</v>
      </c>
      <c r="AS321" s="46">
        <f t="shared" si="454"/>
        <v>89.492024473968854</v>
      </c>
      <c r="AT321" s="17">
        <f t="shared" si="455"/>
        <v>0.12820400409634813</v>
      </c>
      <c r="AV321" s="15">
        <f t="shared" si="456"/>
        <v>663.07352455835985</v>
      </c>
      <c r="AW321" s="46">
        <f t="shared" si="462"/>
        <v>-34.970386821456373</v>
      </c>
      <c r="AX321" s="17">
        <f t="shared" si="463"/>
        <v>-5.0097689058458794E-2</v>
      </c>
      <c r="AZ321" s="15">
        <f t="shared" si="457"/>
        <v>680.85332291106863</v>
      </c>
      <c r="BA321" s="46">
        <f t="shared" si="391"/>
        <v>-17.190588468747592</v>
      </c>
      <c r="BB321" s="17">
        <f t="shared" si="392"/>
        <v>-2.4626800962660234E-2</v>
      </c>
      <c r="BD321" s="15">
        <f t="shared" si="458"/>
        <v>684.40098685817588</v>
      </c>
      <c r="BE321" s="46">
        <f t="shared" si="393"/>
        <v>-13.642924521640339</v>
      </c>
      <c r="BF321" s="17">
        <f t="shared" si="394"/>
        <v>-1.9544507586453319E-2</v>
      </c>
      <c r="BH321" s="15">
        <f t="shared" si="459"/>
        <v>676.40752702261341</v>
      </c>
      <c r="BI321" s="16">
        <f t="shared" si="460"/>
        <v>-21.636384357202814</v>
      </c>
      <c r="BJ321" s="17">
        <f t="shared" si="461"/>
        <v>-3.0995735374919842E-2</v>
      </c>
    </row>
    <row r="322" spans="1:62" ht="12" customHeight="1" x14ac:dyDescent="0.25">
      <c r="A322" s="1"/>
      <c r="B322" s="61"/>
      <c r="C322" s="1"/>
      <c r="D322" s="7" t="s">
        <v>36</v>
      </c>
      <c r="E322" s="8"/>
      <c r="F322" s="9">
        <f t="shared" si="425"/>
        <v>1305.7491289198606</v>
      </c>
      <c r="G322" s="8"/>
      <c r="H322" s="10">
        <f t="shared" si="426"/>
        <v>1239.7954606620615</v>
      </c>
      <c r="I322" s="45">
        <f t="shared" si="427"/>
        <v>-65.953668257799109</v>
      </c>
      <c r="J322" s="12">
        <f t="shared" si="428"/>
        <v>-5.0510214249468555E-2</v>
      </c>
      <c r="K322" s="8"/>
      <c r="L322" s="10">
        <f t="shared" si="429"/>
        <v>1310.778332408948</v>
      </c>
      <c r="M322" s="45">
        <f t="shared" si="430"/>
        <v>70.982871746886531</v>
      </c>
      <c r="N322" s="12">
        <f t="shared" si="431"/>
        <v>5.7253695467622601E-2</v>
      </c>
      <c r="O322" s="8"/>
      <c r="P322" s="10">
        <f t="shared" si="432"/>
        <v>1313.0118289353959</v>
      </c>
      <c r="Q322" s="45">
        <f t="shared" si="433"/>
        <v>2.2334965264478797</v>
      </c>
      <c r="R322" s="12">
        <f t="shared" si="434"/>
        <v>1.703946785833077E-3</v>
      </c>
      <c r="S322" s="8"/>
      <c r="T322" s="10">
        <f t="shared" si="435"/>
        <v>1814.5490872763601</v>
      </c>
      <c r="U322" s="45">
        <f t="shared" si="436"/>
        <v>501.53725834096417</v>
      </c>
      <c r="V322" s="12">
        <f t="shared" si="437"/>
        <v>0.38197466868795527</v>
      </c>
      <c r="W322" s="8"/>
      <c r="X322" s="10">
        <f t="shared" si="438"/>
        <v>1198.6923356338539</v>
      </c>
      <c r="Y322" s="45">
        <f t="shared" si="439"/>
        <v>-615.8567516425062</v>
      </c>
      <c r="Z322" s="12">
        <f t="shared" si="440"/>
        <v>-0.33939933395073252</v>
      </c>
      <c r="AA322" s="8"/>
      <c r="AB322" s="10">
        <f t="shared" si="441"/>
        <v>969.39250162805843</v>
      </c>
      <c r="AC322" s="45">
        <f t="shared" si="442"/>
        <v>-229.29983400579545</v>
      </c>
      <c r="AD322" s="12">
        <f t="shared" si="443"/>
        <v>-0.19129164939938026</v>
      </c>
      <c r="AE322" s="8"/>
      <c r="AF322" s="10">
        <f t="shared" si="444"/>
        <v>1188.1443298969073</v>
      </c>
      <c r="AG322" s="45">
        <f t="shared" si="445"/>
        <v>218.75182826884884</v>
      </c>
      <c r="AH322" s="12">
        <f t="shared" si="446"/>
        <v>0.2256586758216752</v>
      </c>
      <c r="AI322" s="8"/>
      <c r="AJ322" s="10">
        <f t="shared" si="447"/>
        <v>945.57270511779041</v>
      </c>
      <c r="AK322" s="45">
        <f t="shared" si="448"/>
        <v>-242.57162477911686</v>
      </c>
      <c r="AL322" s="12">
        <f t="shared" si="449"/>
        <v>-0.20416006597461467</v>
      </c>
      <c r="AM322" s="8"/>
      <c r="AN322" s="10">
        <f t="shared" si="450"/>
        <v>844.62392605411446</v>
      </c>
      <c r="AO322" s="45">
        <f t="shared" si="451"/>
        <v>-100.94877906367594</v>
      </c>
      <c r="AP322" s="12">
        <f t="shared" si="452"/>
        <v>-0.10675940466270195</v>
      </c>
      <c r="AR322" s="10">
        <f t="shared" si="453"/>
        <v>1035.1382631534495</v>
      </c>
      <c r="AS322" s="45">
        <f t="shared" si="454"/>
        <v>190.51433709933508</v>
      </c>
      <c r="AT322" s="12">
        <f t="shared" si="455"/>
        <v>0.22556114173721498</v>
      </c>
      <c r="AV322" s="10">
        <f t="shared" si="456"/>
        <v>1016.3305341416427</v>
      </c>
      <c r="AW322" s="45">
        <f t="shared" si="462"/>
        <v>171.70660808752825</v>
      </c>
      <c r="AX322" s="12">
        <f t="shared" si="463"/>
        <v>0.20329356390565612</v>
      </c>
      <c r="AZ322" s="10">
        <f t="shared" si="457"/>
        <v>1016.9951732584108</v>
      </c>
      <c r="BA322" s="45">
        <f t="shared" si="391"/>
        <v>172.37124720429631</v>
      </c>
      <c r="BB322" s="12">
        <f t="shared" si="392"/>
        <v>0.20408046929190671</v>
      </c>
      <c r="BD322" s="10">
        <f t="shared" si="458"/>
        <v>1024.6325480873136</v>
      </c>
      <c r="BE322" s="45">
        <f t="shared" si="393"/>
        <v>180.00862203319912</v>
      </c>
      <c r="BF322" s="12">
        <f t="shared" si="394"/>
        <v>0.21312280706296982</v>
      </c>
      <c r="BH322" s="10">
        <f t="shared" si="459"/>
        <v>1019.8948188397129</v>
      </c>
      <c r="BI322" s="11">
        <f t="shared" si="460"/>
        <v>175.27089278559845</v>
      </c>
      <c r="BJ322" s="12">
        <f t="shared" si="461"/>
        <v>0.20751353043528264</v>
      </c>
    </row>
    <row r="323" spans="1:62" ht="12" customHeight="1" x14ac:dyDescent="0.25">
      <c r="A323" s="1"/>
      <c r="B323" s="61"/>
      <c r="C323" s="1"/>
      <c r="D323" s="7" t="s">
        <v>37</v>
      </c>
      <c r="E323" s="8"/>
      <c r="F323" s="9">
        <f t="shared" si="425"/>
        <v>1058.6097228532485</v>
      </c>
      <c r="G323" s="8"/>
      <c r="H323" s="10">
        <f t="shared" si="426"/>
        <v>1023.5870048954162</v>
      </c>
      <c r="I323" s="45">
        <f t="shared" si="427"/>
        <v>-35.022717957832356</v>
      </c>
      <c r="J323" s="12">
        <f t="shared" si="428"/>
        <v>-3.3083691942141225E-2</v>
      </c>
      <c r="K323" s="8"/>
      <c r="L323" s="10">
        <f t="shared" si="429"/>
        <v>1290.0394910048267</v>
      </c>
      <c r="M323" s="45">
        <f t="shared" si="430"/>
        <v>266.45248610941053</v>
      </c>
      <c r="N323" s="12">
        <f t="shared" si="431"/>
        <v>0.26031249403819356</v>
      </c>
      <c r="O323" s="8"/>
      <c r="P323" s="10">
        <f t="shared" si="432"/>
        <v>1504.1905602117336</v>
      </c>
      <c r="Q323" s="45">
        <f t="shared" si="433"/>
        <v>214.15106920690687</v>
      </c>
      <c r="R323" s="12">
        <f t="shared" si="434"/>
        <v>0.16600349888521793</v>
      </c>
      <c r="S323" s="8"/>
      <c r="T323" s="10">
        <f t="shared" si="435"/>
        <v>1383.6206896551723</v>
      </c>
      <c r="U323" s="45">
        <f t="shared" si="436"/>
        <v>-120.56987055656123</v>
      </c>
      <c r="V323" s="12">
        <f t="shared" si="437"/>
        <v>-8.0155981393467579E-2</v>
      </c>
      <c r="W323" s="8"/>
      <c r="X323" s="10">
        <f t="shared" si="438"/>
        <v>1090.9822866344605</v>
      </c>
      <c r="Y323" s="45">
        <f t="shared" si="439"/>
        <v>-292.63840302071185</v>
      </c>
      <c r="Z323" s="12">
        <f t="shared" si="440"/>
        <v>-0.21150189875640235</v>
      </c>
      <c r="AA323" s="8"/>
      <c r="AB323" s="10">
        <f t="shared" si="441"/>
        <v>833.92984967788118</v>
      </c>
      <c r="AC323" s="45">
        <f t="shared" si="442"/>
        <v>-257.0524369565793</v>
      </c>
      <c r="AD323" s="12">
        <f t="shared" si="443"/>
        <v>-0.23561559166056933</v>
      </c>
      <c r="AE323" s="8"/>
      <c r="AF323" s="10">
        <f t="shared" si="444"/>
        <v>952.81033964532617</v>
      </c>
      <c r="AG323" s="45">
        <f t="shared" si="445"/>
        <v>118.88048996744499</v>
      </c>
      <c r="AH323" s="12">
        <f t="shared" si="446"/>
        <v>0.14255454462190609</v>
      </c>
      <c r="AI323" s="8"/>
      <c r="AJ323" s="10">
        <f t="shared" si="447"/>
        <v>706.49208947081286</v>
      </c>
      <c r="AK323" s="45">
        <f t="shared" si="448"/>
        <v>-246.31825017451331</v>
      </c>
      <c r="AL323" s="12">
        <f t="shared" si="449"/>
        <v>-0.25851760830618475</v>
      </c>
      <c r="AM323" s="8"/>
      <c r="AN323" s="10">
        <f t="shared" si="450"/>
        <v>921.44602376302896</v>
      </c>
      <c r="AO323" s="45">
        <f t="shared" si="451"/>
        <v>214.9539342922161</v>
      </c>
      <c r="AP323" s="12">
        <f t="shared" si="452"/>
        <v>0.30425525989006341</v>
      </c>
      <c r="AR323" s="10">
        <f t="shared" si="453"/>
        <v>971.47114084779162</v>
      </c>
      <c r="AS323" s="45">
        <f t="shared" si="454"/>
        <v>50.025117084762655</v>
      </c>
      <c r="AT323" s="12">
        <f t="shared" si="455"/>
        <v>5.4289796466285178E-2</v>
      </c>
      <c r="AV323" s="10">
        <f t="shared" si="456"/>
        <v>907.03588931414004</v>
      </c>
      <c r="AW323" s="45">
        <f t="shared" si="462"/>
        <v>-14.410134448888925</v>
      </c>
      <c r="AX323" s="12">
        <f t="shared" si="463"/>
        <v>-1.5638609400082215E-2</v>
      </c>
      <c r="AZ323" s="10">
        <f t="shared" si="457"/>
        <v>913.78371868978809</v>
      </c>
      <c r="BA323" s="45">
        <f t="shared" si="391"/>
        <v>-7.6623050732408728</v>
      </c>
      <c r="BB323" s="12">
        <f t="shared" si="392"/>
        <v>-8.3155224241451275E-3</v>
      </c>
      <c r="BD323" s="10">
        <f t="shared" si="458"/>
        <v>905.33364643545269</v>
      </c>
      <c r="BE323" s="45">
        <f t="shared" si="393"/>
        <v>-16.112377327576269</v>
      </c>
      <c r="BF323" s="12">
        <f t="shared" si="394"/>
        <v>-1.7485969782338517E-2</v>
      </c>
      <c r="BH323" s="10">
        <f t="shared" si="459"/>
        <v>884.83664585126633</v>
      </c>
      <c r="BI323" s="11">
        <f t="shared" si="460"/>
        <v>-36.609377911762635</v>
      </c>
      <c r="BJ323" s="12">
        <f t="shared" si="461"/>
        <v>-3.9730355297704967E-2</v>
      </c>
    </row>
    <row r="324" spans="1:62" ht="12" customHeight="1" x14ac:dyDescent="0.25">
      <c r="A324" s="1"/>
      <c r="B324" s="61"/>
      <c r="C324" s="1"/>
      <c r="D324" s="7" t="s">
        <v>38</v>
      </c>
      <c r="E324" s="8"/>
      <c r="F324" s="9">
        <f t="shared" si="425"/>
        <v>1265.9893282654778</v>
      </c>
      <c r="G324" s="8"/>
      <c r="H324" s="10">
        <f t="shared" si="426"/>
        <v>1203.5239659549052</v>
      </c>
      <c r="I324" s="45">
        <f t="shared" si="427"/>
        <v>-62.465362310572573</v>
      </c>
      <c r="J324" s="12">
        <f t="shared" si="428"/>
        <v>-4.93411444440498E-2</v>
      </c>
      <c r="K324" s="8"/>
      <c r="L324" s="10">
        <f t="shared" si="429"/>
        <v>1307.1695808200352</v>
      </c>
      <c r="M324" s="45">
        <f t="shared" si="430"/>
        <v>103.64561486513003</v>
      </c>
      <c r="N324" s="12">
        <f t="shared" si="431"/>
        <v>8.611844699153548E-2</v>
      </c>
      <c r="O324" s="8"/>
      <c r="P324" s="10">
        <f t="shared" si="432"/>
        <v>1345.7041562947877</v>
      </c>
      <c r="Q324" s="45">
        <f t="shared" si="433"/>
        <v>38.534575474752501</v>
      </c>
      <c r="R324" s="12">
        <f t="shared" si="434"/>
        <v>2.9479400408459977E-2</v>
      </c>
      <c r="S324" s="8"/>
      <c r="T324" s="10">
        <f t="shared" si="435"/>
        <v>1739.5544220238542</v>
      </c>
      <c r="U324" s="45">
        <f t="shared" si="436"/>
        <v>393.85026572906645</v>
      </c>
      <c r="V324" s="12">
        <f t="shared" si="437"/>
        <v>0.29267225183689649</v>
      </c>
      <c r="W324" s="8"/>
      <c r="X324" s="10">
        <f t="shared" si="438"/>
        <v>1178.8678126852401</v>
      </c>
      <c r="Y324" s="45">
        <f t="shared" si="439"/>
        <v>-560.68660933861406</v>
      </c>
      <c r="Z324" s="12">
        <f t="shared" si="440"/>
        <v>-0.32231622203937316</v>
      </c>
      <c r="AA324" s="8"/>
      <c r="AB324" s="10">
        <f t="shared" si="441"/>
        <v>941.44576534002806</v>
      </c>
      <c r="AC324" s="45">
        <f t="shared" si="442"/>
        <v>-237.42204734521204</v>
      </c>
      <c r="AD324" s="12">
        <f t="shared" si="443"/>
        <v>-0.20139836272602019</v>
      </c>
      <c r="AE324" s="8"/>
      <c r="AF324" s="10">
        <f t="shared" si="444"/>
        <v>1135.8321640943409</v>
      </c>
      <c r="AG324" s="45">
        <f t="shared" si="445"/>
        <v>194.38639875431284</v>
      </c>
      <c r="AH324" s="12">
        <f t="shared" si="446"/>
        <v>0.20647647045722817</v>
      </c>
      <c r="AI324" s="8"/>
      <c r="AJ324" s="10">
        <f t="shared" si="447"/>
        <v>890.71106659989982</v>
      </c>
      <c r="AK324" s="45">
        <f t="shared" si="448"/>
        <v>-245.12109749444107</v>
      </c>
      <c r="AL324" s="12">
        <f t="shared" si="449"/>
        <v>-0.2158074980117235</v>
      </c>
      <c r="AM324" s="8"/>
      <c r="AN324" s="10">
        <f t="shared" si="450"/>
        <v>861.56015783701719</v>
      </c>
      <c r="AO324" s="45">
        <f t="shared" si="451"/>
        <v>-29.150908762882636</v>
      </c>
      <c r="AP324" s="12">
        <f t="shared" si="452"/>
        <v>-3.2727682248475998E-2</v>
      </c>
      <c r="AR324" s="10">
        <f t="shared" si="453"/>
        <v>1020.4792551230004</v>
      </c>
      <c r="AS324" s="45">
        <f t="shared" si="454"/>
        <v>158.91909728598318</v>
      </c>
      <c r="AT324" s="12">
        <f t="shared" si="455"/>
        <v>0.18445502132428704</v>
      </c>
      <c r="AV324" s="10">
        <f t="shared" si="456"/>
        <v>991.1660376450094</v>
      </c>
      <c r="AW324" s="45">
        <f t="shared" si="462"/>
        <v>129.60587980799221</v>
      </c>
      <c r="AX324" s="12">
        <f t="shared" si="463"/>
        <v>0.1504316078558845</v>
      </c>
      <c r="AZ324" s="10">
        <f t="shared" si="457"/>
        <v>993.23129817556696</v>
      </c>
      <c r="BA324" s="45">
        <f t="shared" si="391"/>
        <v>131.67114033854978</v>
      </c>
      <c r="BB324" s="12">
        <f t="shared" si="392"/>
        <v>0.15282872489033816</v>
      </c>
      <c r="BD324" s="10">
        <f t="shared" si="458"/>
        <v>997.1646259635113</v>
      </c>
      <c r="BE324" s="45">
        <f t="shared" si="393"/>
        <v>135.60446812649411</v>
      </c>
      <c r="BF324" s="12">
        <f t="shared" si="394"/>
        <v>0.15739407967394259</v>
      </c>
      <c r="BH324" s="10">
        <f t="shared" si="459"/>
        <v>988.79841035260438</v>
      </c>
      <c r="BI324" s="11">
        <f t="shared" si="460"/>
        <v>127.23825251558719</v>
      </c>
      <c r="BJ324" s="12">
        <f t="shared" si="461"/>
        <v>0.14768353823953984</v>
      </c>
    </row>
    <row r="325" spans="1:62" ht="12" customHeight="1" x14ac:dyDescent="0.25">
      <c r="A325" s="1"/>
      <c r="B325" s="61"/>
      <c r="C325" s="1"/>
      <c r="D325" s="7" t="s">
        <v>39</v>
      </c>
      <c r="E325" s="8"/>
      <c r="F325" s="9">
        <f t="shared" si="425"/>
        <v>863.22599333751748</v>
      </c>
      <c r="G325" s="8"/>
      <c r="H325" s="10">
        <f t="shared" si="426"/>
        <v>905.95046951783195</v>
      </c>
      <c r="I325" s="45">
        <f t="shared" si="427"/>
        <v>42.724476180314468</v>
      </c>
      <c r="J325" s="12">
        <f t="shared" si="428"/>
        <v>4.9493963933045393E-2</v>
      </c>
      <c r="K325" s="8"/>
      <c r="L325" s="10">
        <f t="shared" si="429"/>
        <v>1089.5366502088873</v>
      </c>
      <c r="M325" s="45">
        <f t="shared" si="430"/>
        <v>183.58618069105535</v>
      </c>
      <c r="N325" s="12">
        <f t="shared" si="431"/>
        <v>0.20264483199480443</v>
      </c>
      <c r="O325" s="8"/>
      <c r="P325" s="10">
        <f t="shared" si="432"/>
        <v>949.63956748097712</v>
      </c>
      <c r="Q325" s="45">
        <f t="shared" si="433"/>
        <v>-139.89708272791017</v>
      </c>
      <c r="R325" s="12">
        <f t="shared" si="434"/>
        <v>-0.12840052943706748</v>
      </c>
      <c r="S325" s="8"/>
      <c r="T325" s="10">
        <f t="shared" si="435"/>
        <v>1062.7046084109795</v>
      </c>
      <c r="U325" s="45">
        <f t="shared" si="436"/>
        <v>113.0650409300024</v>
      </c>
      <c r="V325" s="12">
        <f t="shared" si="437"/>
        <v>0.11906100461875213</v>
      </c>
      <c r="W325" s="8"/>
      <c r="X325" s="10">
        <f t="shared" si="438"/>
        <v>1013.9217231415813</v>
      </c>
      <c r="Y325" s="45">
        <f t="shared" si="439"/>
        <v>-48.782885269398207</v>
      </c>
      <c r="Z325" s="12">
        <f t="shared" si="440"/>
        <v>-4.5904463839995358E-2</v>
      </c>
      <c r="AA325" s="8"/>
      <c r="AB325" s="10">
        <f t="shared" si="441"/>
        <v>769.14471108127759</v>
      </c>
      <c r="AC325" s="45">
        <f t="shared" si="442"/>
        <v>-244.77701206030372</v>
      </c>
      <c r="AD325" s="12">
        <f t="shared" si="443"/>
        <v>-0.24141608417450167</v>
      </c>
      <c r="AE325" s="8"/>
      <c r="AF325" s="10">
        <f t="shared" si="444"/>
        <v>914.75360425980807</v>
      </c>
      <c r="AG325" s="45">
        <f t="shared" si="445"/>
        <v>145.60889317853048</v>
      </c>
      <c r="AH325" s="12">
        <f t="shared" si="446"/>
        <v>0.18931274060746106</v>
      </c>
      <c r="AI325" s="8"/>
      <c r="AJ325" s="10">
        <f t="shared" si="447"/>
        <v>774.0769907814888</v>
      </c>
      <c r="AK325" s="45">
        <f t="shared" si="448"/>
        <v>-140.67661347831927</v>
      </c>
      <c r="AL325" s="12">
        <f t="shared" si="449"/>
        <v>-0.15378634511328404</v>
      </c>
      <c r="AM325" s="8"/>
      <c r="AN325" s="10">
        <f t="shared" si="450"/>
        <v>887.48395921375186</v>
      </c>
      <c r="AO325" s="45">
        <f t="shared" si="451"/>
        <v>113.40696843226306</v>
      </c>
      <c r="AP325" s="12">
        <f t="shared" si="452"/>
        <v>0.14650605790228988</v>
      </c>
      <c r="AR325" s="10">
        <f t="shared" si="453"/>
        <v>929.52908854604777</v>
      </c>
      <c r="AS325" s="45">
        <f t="shared" si="454"/>
        <v>42.045129332295915</v>
      </c>
      <c r="AT325" s="12">
        <f t="shared" si="455"/>
        <v>4.7375649887289262E-2</v>
      </c>
      <c r="AV325" s="10">
        <f t="shared" si="456"/>
        <v>805.10180304296796</v>
      </c>
      <c r="AW325" s="45">
        <f t="shared" si="462"/>
        <v>-82.382156170783901</v>
      </c>
      <c r="AX325" s="12">
        <f t="shared" si="463"/>
        <v>-9.2826642459846509E-2</v>
      </c>
      <c r="AZ325" s="10">
        <f t="shared" si="457"/>
        <v>818.84459401156266</v>
      </c>
      <c r="BA325" s="45">
        <f t="shared" ref="BA325:BA378" si="464">(AZ325-AN325)</f>
        <v>-68.639365202189197</v>
      </c>
      <c r="BB325" s="12">
        <f t="shared" ref="BB325:BB378" si="465">(AZ325/AN325)-1</f>
        <v>-7.7341527685749756E-2</v>
      </c>
      <c r="BD325" s="10">
        <f t="shared" si="458"/>
        <v>815.59512037276738</v>
      </c>
      <c r="BE325" s="45">
        <f t="shared" si="393"/>
        <v>-71.888838840984477</v>
      </c>
      <c r="BF325" s="12">
        <f t="shared" si="394"/>
        <v>-8.1002972611102675E-2</v>
      </c>
      <c r="BH325" s="10">
        <f t="shared" si="459"/>
        <v>830.32176891455765</v>
      </c>
      <c r="BI325" s="11">
        <f t="shared" si="460"/>
        <v>-57.162190299194208</v>
      </c>
      <c r="BJ325" s="12">
        <f t="shared" si="461"/>
        <v>-6.4409265886716249E-2</v>
      </c>
    </row>
    <row r="326" spans="1:62" ht="12" customHeight="1" x14ac:dyDescent="0.25">
      <c r="A326" s="1"/>
      <c r="B326" s="61"/>
      <c r="C326" s="1"/>
      <c r="D326" s="7" t="s">
        <v>40</v>
      </c>
      <c r="E326" s="8"/>
      <c r="F326" s="9">
        <f t="shared" si="425"/>
        <v>1041.4191486746693</v>
      </c>
      <c r="G326" s="8"/>
      <c r="H326" s="10">
        <f t="shared" si="426"/>
        <v>890.16137428422701</v>
      </c>
      <c r="I326" s="45">
        <f t="shared" si="427"/>
        <v>-151.25777439044225</v>
      </c>
      <c r="J326" s="12">
        <f t="shared" si="428"/>
        <v>-0.14524197541684913</v>
      </c>
      <c r="K326" s="8"/>
      <c r="L326" s="10">
        <f t="shared" si="429"/>
        <v>1130.1094303186353</v>
      </c>
      <c r="M326" s="45">
        <f t="shared" si="430"/>
        <v>239.9480560344083</v>
      </c>
      <c r="N326" s="12">
        <f t="shared" si="431"/>
        <v>0.26955568166204569</v>
      </c>
      <c r="O326" s="8"/>
      <c r="P326" s="10">
        <f t="shared" si="432"/>
        <v>1416.4939235052636</v>
      </c>
      <c r="Q326" s="45">
        <f t="shared" si="433"/>
        <v>286.38449318662833</v>
      </c>
      <c r="R326" s="12">
        <f t="shared" si="434"/>
        <v>0.25341306381797213</v>
      </c>
      <c r="S326" s="8"/>
      <c r="T326" s="10">
        <f t="shared" si="435"/>
        <v>1096.7110893752292</v>
      </c>
      <c r="U326" s="45">
        <f t="shared" si="436"/>
        <v>-319.78283413003442</v>
      </c>
      <c r="V326" s="12">
        <f t="shared" si="437"/>
        <v>-0.22575658731997805</v>
      </c>
      <c r="W326" s="8"/>
      <c r="X326" s="10">
        <f t="shared" si="438"/>
        <v>1070.2037105904715</v>
      </c>
      <c r="Y326" s="45">
        <f t="shared" si="439"/>
        <v>-26.507378784757748</v>
      </c>
      <c r="Z326" s="12">
        <f t="shared" si="440"/>
        <v>-2.416988306360468E-2</v>
      </c>
      <c r="AA326" s="8"/>
      <c r="AB326" s="10">
        <f t="shared" si="441"/>
        <v>911.77108172555825</v>
      </c>
      <c r="AC326" s="45">
        <f t="shared" si="442"/>
        <v>-158.43262886491323</v>
      </c>
      <c r="AD326" s="12">
        <f t="shared" si="443"/>
        <v>-0.14803969309497167</v>
      </c>
      <c r="AE326" s="8"/>
      <c r="AF326" s="10">
        <f t="shared" si="444"/>
        <v>1039.2704567860665</v>
      </c>
      <c r="AG326" s="45">
        <f t="shared" si="445"/>
        <v>127.49937506050821</v>
      </c>
      <c r="AH326" s="12">
        <f t="shared" si="446"/>
        <v>0.13983704639898353</v>
      </c>
      <c r="AI326" s="8"/>
      <c r="AJ326" s="10">
        <f t="shared" si="447"/>
        <v>766.07664826242285</v>
      </c>
      <c r="AK326" s="45">
        <f t="shared" si="448"/>
        <v>-273.19380852364361</v>
      </c>
      <c r="AL326" s="12">
        <f t="shared" si="449"/>
        <v>-0.26287075394069481</v>
      </c>
      <c r="AM326" s="8"/>
      <c r="AN326" s="10">
        <f t="shared" si="450"/>
        <v>920.57483052609973</v>
      </c>
      <c r="AO326" s="45">
        <f t="shared" si="451"/>
        <v>154.49818226367688</v>
      </c>
      <c r="AP326" s="12">
        <f t="shared" si="452"/>
        <v>0.20167457474927875</v>
      </c>
      <c r="AR326" s="10">
        <f t="shared" si="453"/>
        <v>1227.9722227271113</v>
      </c>
      <c r="AS326" s="45">
        <f t="shared" si="454"/>
        <v>307.3973922010116</v>
      </c>
      <c r="AT326" s="12">
        <f t="shared" si="455"/>
        <v>0.33391896237847063</v>
      </c>
      <c r="AV326" s="10">
        <f t="shared" si="456"/>
        <v>1053.4417763498695</v>
      </c>
      <c r="AW326" s="45">
        <f t="shared" si="462"/>
        <v>132.86694582376981</v>
      </c>
      <c r="AX326" s="12">
        <f t="shared" si="463"/>
        <v>0.14433041336556807</v>
      </c>
      <c r="AZ326" s="10">
        <f t="shared" si="457"/>
        <v>1080.7319706616031</v>
      </c>
      <c r="BA326" s="45">
        <f t="shared" si="464"/>
        <v>160.15714013550337</v>
      </c>
      <c r="BB326" s="12">
        <f t="shared" si="465"/>
        <v>0.17397514555549498</v>
      </c>
      <c r="BD326" s="10">
        <f t="shared" si="458"/>
        <v>1026.7548270598309</v>
      </c>
      <c r="BE326" s="45">
        <f t="shared" si="393"/>
        <v>106.17999653373113</v>
      </c>
      <c r="BF326" s="12">
        <f t="shared" si="394"/>
        <v>0.11534097284959466</v>
      </c>
      <c r="BH326" s="10">
        <f t="shared" si="459"/>
        <v>1001.9625057473011</v>
      </c>
      <c r="BI326" s="11">
        <f t="shared" si="460"/>
        <v>81.387675221201334</v>
      </c>
      <c r="BJ326" s="12">
        <f t="shared" si="461"/>
        <v>8.8409624641474283E-2</v>
      </c>
    </row>
    <row r="327" spans="1:62" ht="12" customHeight="1" x14ac:dyDescent="0.25">
      <c r="A327" s="1"/>
      <c r="B327" s="61"/>
      <c r="C327" s="1"/>
      <c r="D327" s="7" t="s">
        <v>41</v>
      </c>
      <c r="E327" s="8"/>
      <c r="F327" s="9">
        <f t="shared" si="425"/>
        <v>1149.9879624428215</v>
      </c>
      <c r="G327" s="8"/>
      <c r="H327" s="10">
        <f t="shared" si="426"/>
        <v>868.56201071281419</v>
      </c>
      <c r="I327" s="45">
        <f t="shared" si="427"/>
        <v>-281.42595173000734</v>
      </c>
      <c r="J327" s="12">
        <f t="shared" si="428"/>
        <v>-0.24472078049599588</v>
      </c>
      <c r="K327" s="8"/>
      <c r="L327" s="10">
        <f t="shared" si="429"/>
        <v>1152.4405100300496</v>
      </c>
      <c r="M327" s="45">
        <f t="shared" si="430"/>
        <v>283.87849931723542</v>
      </c>
      <c r="N327" s="12">
        <f t="shared" si="431"/>
        <v>0.32683734243023266</v>
      </c>
      <c r="O327" s="8"/>
      <c r="P327" s="10">
        <f t="shared" si="432"/>
        <v>994.0357852882704</v>
      </c>
      <c r="Q327" s="45">
        <f t="shared" si="433"/>
        <v>-158.40472474177921</v>
      </c>
      <c r="R327" s="12">
        <f t="shared" si="434"/>
        <v>-0.13745154163111539</v>
      </c>
      <c r="S327" s="8"/>
      <c r="T327" s="10">
        <f t="shared" si="435"/>
        <v>1139.356559426571</v>
      </c>
      <c r="U327" s="45">
        <f t="shared" si="436"/>
        <v>145.32077413830064</v>
      </c>
      <c r="V327" s="12">
        <f t="shared" si="437"/>
        <v>0.14619269878313035</v>
      </c>
      <c r="W327" s="8"/>
      <c r="X327" s="10">
        <f t="shared" si="438"/>
        <v>1239.4784617923749</v>
      </c>
      <c r="Y327" s="45">
        <f t="shared" si="439"/>
        <v>100.12190236580386</v>
      </c>
      <c r="Z327" s="12">
        <f t="shared" si="440"/>
        <v>8.7875829157638252E-2</v>
      </c>
      <c r="AA327" s="8"/>
      <c r="AB327" s="10">
        <f t="shared" si="441"/>
        <v>849.76268711208468</v>
      </c>
      <c r="AC327" s="45">
        <f t="shared" si="442"/>
        <v>-389.71577468029022</v>
      </c>
      <c r="AD327" s="12">
        <f t="shared" si="443"/>
        <v>-0.31441915829399181</v>
      </c>
      <c r="AE327" s="8"/>
      <c r="AF327" s="10">
        <f t="shared" si="444"/>
        <v>939.35995859570426</v>
      </c>
      <c r="AG327" s="45">
        <f t="shared" si="445"/>
        <v>89.597271483619579</v>
      </c>
      <c r="AH327" s="12">
        <f t="shared" si="446"/>
        <v>0.10543799209178695</v>
      </c>
      <c r="AI327" s="8"/>
      <c r="AJ327" s="10">
        <f t="shared" si="447"/>
        <v>683.39100346020757</v>
      </c>
      <c r="AK327" s="45">
        <f t="shared" si="448"/>
        <v>-255.96895513549669</v>
      </c>
      <c r="AL327" s="12">
        <f t="shared" si="449"/>
        <v>-0.27249293818969822</v>
      </c>
      <c r="AM327" s="8"/>
      <c r="AN327" s="10">
        <f t="shared" si="450"/>
        <v>914.73799031678516</v>
      </c>
      <c r="AO327" s="45">
        <f t="shared" si="451"/>
        <v>231.34698685657759</v>
      </c>
      <c r="AP327" s="12">
        <f t="shared" si="452"/>
        <v>0.33852799595721983</v>
      </c>
      <c r="AR327" s="10">
        <f t="shared" si="453"/>
        <v>1282.9374625261023</v>
      </c>
      <c r="AS327" s="45">
        <f t="shared" si="454"/>
        <v>368.19947220931715</v>
      </c>
      <c r="AT327" s="12">
        <f t="shared" si="455"/>
        <v>0.40251905584658743</v>
      </c>
      <c r="AV327" s="10">
        <f t="shared" si="456"/>
        <v>1368.6987685012127</v>
      </c>
      <c r="AW327" s="45">
        <f t="shared" si="462"/>
        <v>453.96077818442757</v>
      </c>
      <c r="AX327" s="12">
        <f t="shared" si="463"/>
        <v>0.49627410579855247</v>
      </c>
      <c r="AZ327" s="10">
        <f t="shared" si="457"/>
        <v>1174.1110549376474</v>
      </c>
      <c r="BA327" s="45">
        <f t="shared" si="464"/>
        <v>259.37306462086224</v>
      </c>
      <c r="BB327" s="12">
        <f t="shared" si="465"/>
        <v>0.28354902427419471</v>
      </c>
      <c r="BD327" s="10">
        <f t="shared" si="458"/>
        <v>1136.2781092012133</v>
      </c>
      <c r="BE327" s="45">
        <f t="shared" si="393"/>
        <v>221.54011888442813</v>
      </c>
      <c r="BF327" s="12">
        <f t="shared" si="394"/>
        <v>0.2421896993779673</v>
      </c>
      <c r="BH327" s="10">
        <f t="shared" si="459"/>
        <v>1140.3830506505406</v>
      </c>
      <c r="BI327" s="11">
        <f t="shared" si="460"/>
        <v>225.6450603337554</v>
      </c>
      <c r="BJ327" s="12">
        <f t="shared" si="461"/>
        <v>0.24667725919594941</v>
      </c>
    </row>
    <row r="328" spans="1:62" ht="12" customHeight="1" x14ac:dyDescent="0.25">
      <c r="A328" s="1"/>
      <c r="B328" s="61"/>
      <c r="C328" s="1"/>
      <c r="D328" s="13" t="s">
        <v>26</v>
      </c>
      <c r="E328" s="8"/>
      <c r="F328" s="14">
        <f t="shared" si="425"/>
        <v>1051.7231701841042</v>
      </c>
      <c r="G328" s="8"/>
      <c r="H328" s="15">
        <f t="shared" si="426"/>
        <v>950.10907043839279</v>
      </c>
      <c r="I328" s="46">
        <f t="shared" si="427"/>
        <v>-101.61409974571143</v>
      </c>
      <c r="J328" s="17">
        <f t="shared" si="428"/>
        <v>-9.6616773906315956E-2</v>
      </c>
      <c r="K328" s="8"/>
      <c r="L328" s="15">
        <f t="shared" si="429"/>
        <v>1154.4932006168513</v>
      </c>
      <c r="M328" s="46">
        <f t="shared" si="430"/>
        <v>204.38413017845846</v>
      </c>
      <c r="N328" s="17">
        <f t="shared" si="431"/>
        <v>0.21511649192460913</v>
      </c>
      <c r="O328" s="8"/>
      <c r="P328" s="15">
        <f t="shared" si="432"/>
        <v>1195.2677848631606</v>
      </c>
      <c r="Q328" s="46">
        <f t="shared" si="433"/>
        <v>40.77458424630936</v>
      </c>
      <c r="R328" s="17">
        <f t="shared" si="434"/>
        <v>3.5318167508066045E-2</v>
      </c>
      <c r="S328" s="8"/>
      <c r="T328" s="15">
        <f t="shared" si="435"/>
        <v>1217.2803029216448</v>
      </c>
      <c r="U328" s="46">
        <f t="shared" si="436"/>
        <v>22.012518058484147</v>
      </c>
      <c r="V328" s="17">
        <f t="shared" si="437"/>
        <v>1.8416390316253972E-2</v>
      </c>
      <c r="W328" s="8"/>
      <c r="X328" s="15">
        <f t="shared" si="438"/>
        <v>1105.7371096586783</v>
      </c>
      <c r="Y328" s="46">
        <f t="shared" si="439"/>
        <v>-111.5431932629665</v>
      </c>
      <c r="Z328" s="17">
        <f t="shared" si="440"/>
        <v>-9.1633120978994786E-2</v>
      </c>
      <c r="AA328" s="8"/>
      <c r="AB328" s="15">
        <f t="shared" si="441"/>
        <v>868.56863434238471</v>
      </c>
      <c r="AC328" s="46">
        <f t="shared" si="442"/>
        <v>-237.16847531629355</v>
      </c>
      <c r="AD328" s="17">
        <f t="shared" si="443"/>
        <v>-0.21448902568667816</v>
      </c>
      <c r="AE328" s="8"/>
      <c r="AF328" s="15">
        <f t="shared" si="444"/>
        <v>1008.3179167078562</v>
      </c>
      <c r="AG328" s="46">
        <f t="shared" si="445"/>
        <v>139.74928236547146</v>
      </c>
      <c r="AH328" s="17">
        <f t="shared" si="446"/>
        <v>0.16089607296408892</v>
      </c>
      <c r="AI328" s="8"/>
      <c r="AJ328" s="15">
        <f t="shared" si="447"/>
        <v>782.45542675072875</v>
      </c>
      <c r="AK328" s="46">
        <f t="shared" si="448"/>
        <v>-225.86248995712742</v>
      </c>
      <c r="AL328" s="17">
        <f t="shared" si="449"/>
        <v>-0.22399928258199087</v>
      </c>
      <c r="AM328" s="8"/>
      <c r="AN328" s="15">
        <f t="shared" si="450"/>
        <v>897.31050750005409</v>
      </c>
      <c r="AO328" s="46">
        <f t="shared" si="451"/>
        <v>114.85508074932534</v>
      </c>
      <c r="AP328" s="17">
        <f t="shared" si="452"/>
        <v>0.14678801733956837</v>
      </c>
      <c r="AR328" s="15">
        <f t="shared" si="453"/>
        <v>1102.7913552683408</v>
      </c>
      <c r="AS328" s="46">
        <f t="shared" si="454"/>
        <v>205.48084776828671</v>
      </c>
      <c r="AT328" s="17">
        <f t="shared" si="455"/>
        <v>0.22899636864920403</v>
      </c>
      <c r="AV328" s="15">
        <f t="shared" si="456"/>
        <v>1014.191703611998</v>
      </c>
      <c r="AW328" s="46">
        <f t="shared" si="462"/>
        <v>116.88119611194395</v>
      </c>
      <c r="AX328" s="17">
        <f t="shared" si="463"/>
        <v>0.13025724666657479</v>
      </c>
      <c r="AZ328" s="15">
        <f t="shared" si="457"/>
        <v>998.92228977457535</v>
      </c>
      <c r="BA328" s="46">
        <f t="shared" si="464"/>
        <v>101.61178227452126</v>
      </c>
      <c r="BB328" s="17">
        <f t="shared" si="465"/>
        <v>0.11324037936167275</v>
      </c>
      <c r="BD328" s="15">
        <f t="shared" si="458"/>
        <v>975.114337361455</v>
      </c>
      <c r="BE328" s="46">
        <f t="shared" si="393"/>
        <v>77.803829861400914</v>
      </c>
      <c r="BF328" s="17">
        <f t="shared" si="394"/>
        <v>8.6707810965198417E-2</v>
      </c>
      <c r="BH328" s="15">
        <f t="shared" si="459"/>
        <v>969.7762851306951</v>
      </c>
      <c r="BI328" s="16">
        <f t="shared" si="460"/>
        <v>72.465777630641014</v>
      </c>
      <c r="BJ328" s="17">
        <f t="shared" si="461"/>
        <v>8.075886443426783E-2</v>
      </c>
    </row>
    <row r="329" spans="1:62" ht="12" customHeight="1" x14ac:dyDescent="0.25">
      <c r="A329" s="1"/>
      <c r="B329" s="61"/>
      <c r="C329" s="1"/>
      <c r="D329" s="7" t="s">
        <v>36</v>
      </c>
      <c r="E329" s="8"/>
      <c r="F329" s="9">
        <f t="shared" si="425"/>
        <v>865.07376711926179</v>
      </c>
      <c r="G329" s="8"/>
      <c r="H329" s="10">
        <f t="shared" si="426"/>
        <v>743.88309748548727</v>
      </c>
      <c r="I329" s="45">
        <f t="shared" si="427"/>
        <v>-121.19066963377452</v>
      </c>
      <c r="J329" s="12">
        <f t="shared" si="428"/>
        <v>-0.14009287327870945</v>
      </c>
      <c r="K329" s="8"/>
      <c r="L329" s="10">
        <f t="shared" si="429"/>
        <v>1234.8197494661015</v>
      </c>
      <c r="M329" s="45">
        <f t="shared" si="430"/>
        <v>490.93665198061422</v>
      </c>
      <c r="N329" s="12">
        <f t="shared" si="431"/>
        <v>0.6599647896828198</v>
      </c>
      <c r="O329" s="8"/>
      <c r="P329" s="10">
        <f t="shared" si="432"/>
        <v>832.92262198127162</v>
      </c>
      <c r="Q329" s="45">
        <f t="shared" si="433"/>
        <v>-401.89712748482987</v>
      </c>
      <c r="R329" s="12">
        <f t="shared" si="434"/>
        <v>-0.32547027828037089</v>
      </c>
      <c r="S329" s="8"/>
      <c r="T329" s="10">
        <f t="shared" si="435"/>
        <v>1319.3903852474614</v>
      </c>
      <c r="U329" s="45">
        <f t="shared" si="436"/>
        <v>486.46776326618976</v>
      </c>
      <c r="V329" s="12">
        <f t="shared" si="437"/>
        <v>0.58404916666692253</v>
      </c>
      <c r="W329" s="8"/>
      <c r="X329" s="10">
        <f t="shared" si="438"/>
        <v>797.09653347805443</v>
      </c>
      <c r="Y329" s="45">
        <f t="shared" si="439"/>
        <v>-522.29385176940696</v>
      </c>
      <c r="Z329" s="12">
        <f t="shared" si="440"/>
        <v>-0.39585998019187241</v>
      </c>
      <c r="AA329" s="8"/>
      <c r="AB329" s="10">
        <f t="shared" si="441"/>
        <v>818.77842980659045</v>
      </c>
      <c r="AC329" s="45">
        <f t="shared" si="442"/>
        <v>21.681896328536027</v>
      </c>
      <c r="AD329" s="12">
        <f t="shared" si="443"/>
        <v>2.7201092236506241E-2</v>
      </c>
      <c r="AE329" s="8"/>
      <c r="AF329" s="10">
        <f t="shared" si="444"/>
        <v>1021.3994087005491</v>
      </c>
      <c r="AG329" s="45">
        <f t="shared" si="445"/>
        <v>202.62097889395864</v>
      </c>
      <c r="AH329" s="12">
        <f t="shared" si="446"/>
        <v>0.24746741183914822</v>
      </c>
      <c r="AI329" s="8"/>
      <c r="AJ329" s="10">
        <f t="shared" si="447"/>
        <v>1047.4404515047152</v>
      </c>
      <c r="AK329" s="45">
        <f t="shared" si="448"/>
        <v>26.041042804166068</v>
      </c>
      <c r="AL329" s="12">
        <f t="shared" si="449"/>
        <v>2.5495455139626699E-2</v>
      </c>
      <c r="AM329" s="8"/>
      <c r="AN329" s="10">
        <f t="shared" si="450"/>
        <v>665.68737186839314</v>
      </c>
      <c r="AO329" s="45">
        <f t="shared" si="451"/>
        <v>-381.75307963632201</v>
      </c>
      <c r="AP329" s="12">
        <f t="shared" si="452"/>
        <v>-0.36446279985454955</v>
      </c>
      <c r="AR329" s="10">
        <f t="shared" si="453"/>
        <v>850.75831323433079</v>
      </c>
      <c r="AS329" s="45">
        <f t="shared" si="454"/>
        <v>185.07094136593764</v>
      </c>
      <c r="AT329" s="12">
        <f t="shared" si="455"/>
        <v>0.27801479971971932</v>
      </c>
      <c r="AV329" s="10">
        <f t="shared" si="456"/>
        <v>810.47803007146513</v>
      </c>
      <c r="AW329" s="45">
        <f t="shared" si="462"/>
        <v>144.79065820307198</v>
      </c>
      <c r="AX329" s="12">
        <f t="shared" si="463"/>
        <v>0.21750549029747446</v>
      </c>
      <c r="AZ329" s="10">
        <f t="shared" si="457"/>
        <v>794.93901272352127</v>
      </c>
      <c r="BA329" s="45">
        <f t="shared" si="464"/>
        <v>129.25164085512813</v>
      </c>
      <c r="BB329" s="12">
        <f t="shared" si="465"/>
        <v>0.1941626750292047</v>
      </c>
      <c r="BD329" s="10">
        <f t="shared" si="458"/>
        <v>794.93305708390631</v>
      </c>
      <c r="BE329" s="45">
        <f t="shared" si="393"/>
        <v>129.24568521551316</v>
      </c>
      <c r="BF329" s="12">
        <f t="shared" si="394"/>
        <v>0.1941537284277417</v>
      </c>
      <c r="BH329" s="10">
        <f t="shared" si="459"/>
        <v>794.93133798537656</v>
      </c>
      <c r="BI329" s="11">
        <f t="shared" si="460"/>
        <v>129.24396611698342</v>
      </c>
      <c r="BJ329" s="12">
        <f t="shared" si="461"/>
        <v>0.19415114598649019</v>
      </c>
    </row>
    <row r="330" spans="1:62" ht="12" customHeight="1" x14ac:dyDescent="0.25">
      <c r="A330" s="1"/>
      <c r="B330" s="61"/>
      <c r="C330" s="1"/>
      <c r="D330" s="7" t="s">
        <v>37</v>
      </c>
      <c r="E330" s="8"/>
      <c r="F330" s="9">
        <f t="shared" si="425"/>
        <v>783.53821485836454</v>
      </c>
      <c r="G330" s="8"/>
      <c r="H330" s="10">
        <f t="shared" si="426"/>
        <v>743.57154555877059</v>
      </c>
      <c r="I330" s="45">
        <f t="shared" si="427"/>
        <v>-39.966669299593946</v>
      </c>
      <c r="J330" s="12">
        <f t="shared" si="428"/>
        <v>-5.1007938785498141E-2</v>
      </c>
      <c r="K330" s="8"/>
      <c r="L330" s="10">
        <f t="shared" si="429"/>
        <v>1007.6609070066544</v>
      </c>
      <c r="M330" s="45">
        <f t="shared" si="430"/>
        <v>264.08936144788379</v>
      </c>
      <c r="N330" s="12">
        <f t="shared" si="431"/>
        <v>0.35516335048758352</v>
      </c>
      <c r="O330" s="8"/>
      <c r="P330" s="10">
        <f t="shared" si="432"/>
        <v>809.81052864166156</v>
      </c>
      <c r="Q330" s="45">
        <f t="shared" si="433"/>
        <v>-197.85037836499282</v>
      </c>
      <c r="R330" s="12">
        <f t="shared" si="434"/>
        <v>-0.19634618847398255</v>
      </c>
      <c r="S330" s="8"/>
      <c r="T330" s="10">
        <f t="shared" si="435"/>
        <v>1120.8455799231292</v>
      </c>
      <c r="U330" s="45">
        <f t="shared" si="436"/>
        <v>311.03505128146764</v>
      </c>
      <c r="V330" s="12">
        <f t="shared" si="437"/>
        <v>0.38408373351626257</v>
      </c>
      <c r="W330" s="8"/>
      <c r="X330" s="10">
        <f t="shared" si="438"/>
        <v>827.16196846631624</v>
      </c>
      <c r="Y330" s="45">
        <f t="shared" si="439"/>
        <v>-293.68361145681297</v>
      </c>
      <c r="Z330" s="12">
        <f t="shared" si="440"/>
        <v>-0.26201969006020853</v>
      </c>
      <c r="AA330" s="8"/>
      <c r="AB330" s="10">
        <f t="shared" si="441"/>
        <v>804.13710943845774</v>
      </c>
      <c r="AC330" s="45">
        <f t="shared" si="442"/>
        <v>-23.024859027858497</v>
      </c>
      <c r="AD330" s="12">
        <f t="shared" si="443"/>
        <v>-2.7835973975629091E-2</v>
      </c>
      <c r="AE330" s="8"/>
      <c r="AF330" s="10">
        <f t="shared" si="444"/>
        <v>925.47410446933566</v>
      </c>
      <c r="AG330" s="45">
        <f t="shared" si="445"/>
        <v>121.33699503087792</v>
      </c>
      <c r="AH330" s="12">
        <f t="shared" si="446"/>
        <v>0.15089092843334839</v>
      </c>
      <c r="AI330" s="8"/>
      <c r="AJ330" s="10">
        <f t="shared" si="447"/>
        <v>986.51601556254332</v>
      </c>
      <c r="AK330" s="45">
        <f t="shared" si="448"/>
        <v>61.041911093207659</v>
      </c>
      <c r="AL330" s="12">
        <f t="shared" si="449"/>
        <v>6.5957449050623618E-2</v>
      </c>
      <c r="AM330" s="8"/>
      <c r="AN330" s="10">
        <f t="shared" si="450"/>
        <v>748.9966946506562</v>
      </c>
      <c r="AO330" s="45">
        <f t="shared" si="451"/>
        <v>-237.51932091188712</v>
      </c>
      <c r="AP330" s="12">
        <f t="shared" si="452"/>
        <v>-0.24076580325606367</v>
      </c>
      <c r="AR330" s="10">
        <f t="shared" si="453"/>
        <v>867.58105185430895</v>
      </c>
      <c r="AS330" s="45">
        <f t="shared" si="454"/>
        <v>118.58435720365276</v>
      </c>
      <c r="AT330" s="12">
        <f t="shared" si="455"/>
        <v>0.15832427305832408</v>
      </c>
      <c r="AV330" s="10">
        <f t="shared" si="456"/>
        <v>786.32423769785453</v>
      </c>
      <c r="AW330" s="45">
        <f t="shared" si="462"/>
        <v>37.327543047198333</v>
      </c>
      <c r="AX330" s="12">
        <f t="shared" si="463"/>
        <v>4.9836726001319054E-2</v>
      </c>
      <c r="AZ330" s="10">
        <f t="shared" si="457"/>
        <v>770.90270102642501</v>
      </c>
      <c r="BA330" s="45">
        <f t="shared" si="464"/>
        <v>21.906006375768811</v>
      </c>
      <c r="BB330" s="12">
        <f t="shared" si="465"/>
        <v>2.924713357511699E-2</v>
      </c>
      <c r="BD330" s="10">
        <f t="shared" si="458"/>
        <v>770.90256824634207</v>
      </c>
      <c r="BE330" s="45">
        <f t="shared" si="393"/>
        <v>21.905873595685875</v>
      </c>
      <c r="BF330" s="12">
        <f t="shared" si="394"/>
        <v>2.9246956297855453E-2</v>
      </c>
      <c r="BH330" s="10">
        <f t="shared" si="459"/>
        <v>770.9025709610703</v>
      </c>
      <c r="BI330" s="11">
        <f t="shared" si="460"/>
        <v>21.905876310414101</v>
      </c>
      <c r="BJ330" s="12">
        <f t="shared" si="461"/>
        <v>2.924695992234172E-2</v>
      </c>
    </row>
    <row r="331" spans="1:62" ht="12" customHeight="1" x14ac:dyDescent="0.25">
      <c r="A331" s="1"/>
      <c r="B331" s="61"/>
      <c r="C331" s="1"/>
      <c r="D331" s="7" t="s">
        <v>38</v>
      </c>
      <c r="E331" s="8"/>
      <c r="F331" s="9">
        <f t="shared" si="425"/>
        <v>847.49083700237429</v>
      </c>
      <c r="G331" s="8"/>
      <c r="H331" s="10">
        <f t="shared" si="426"/>
        <v>743.81455680999284</v>
      </c>
      <c r="I331" s="45">
        <f t="shared" si="427"/>
        <v>-103.67628019238145</v>
      </c>
      <c r="J331" s="12">
        <f t="shared" si="428"/>
        <v>-0.12233321667416563</v>
      </c>
      <c r="K331" s="8"/>
      <c r="L331" s="10">
        <f t="shared" si="429"/>
        <v>1184.4373612471938</v>
      </c>
      <c r="M331" s="45">
        <f t="shared" si="430"/>
        <v>440.62280443720101</v>
      </c>
      <c r="N331" s="12">
        <f t="shared" si="431"/>
        <v>0.59238260451221314</v>
      </c>
      <c r="O331" s="8"/>
      <c r="P331" s="10">
        <f t="shared" si="432"/>
        <v>827.62463120306938</v>
      </c>
      <c r="Q331" s="45">
        <f t="shared" si="433"/>
        <v>-356.81273004412446</v>
      </c>
      <c r="R331" s="12">
        <f t="shared" si="434"/>
        <v>-0.30125082314898133</v>
      </c>
      <c r="S331" s="8"/>
      <c r="T331" s="10">
        <f t="shared" si="435"/>
        <v>1272.8645412522021</v>
      </c>
      <c r="U331" s="45">
        <f t="shared" si="436"/>
        <v>445.23991004913273</v>
      </c>
      <c r="V331" s="12">
        <f t="shared" si="437"/>
        <v>0.53797324688357029</v>
      </c>
      <c r="W331" s="8"/>
      <c r="X331" s="10">
        <f t="shared" si="438"/>
        <v>803.74597136366037</v>
      </c>
      <c r="Y331" s="45">
        <f t="shared" si="439"/>
        <v>-469.11856988854174</v>
      </c>
      <c r="Z331" s="12">
        <f t="shared" si="440"/>
        <v>-0.36855341215416249</v>
      </c>
      <c r="AA331" s="8"/>
      <c r="AB331" s="10">
        <f t="shared" si="441"/>
        <v>815.22382173141398</v>
      </c>
      <c r="AC331" s="45">
        <f t="shared" si="442"/>
        <v>11.477850367753604</v>
      </c>
      <c r="AD331" s="12">
        <f t="shared" si="443"/>
        <v>1.4280445285815846E-2</v>
      </c>
      <c r="AE331" s="8"/>
      <c r="AF331" s="10">
        <f t="shared" si="444"/>
        <v>998.29009591493229</v>
      </c>
      <c r="AG331" s="45">
        <f t="shared" si="445"/>
        <v>183.06627418351832</v>
      </c>
      <c r="AH331" s="12">
        <f t="shared" si="446"/>
        <v>0.22455952500837473</v>
      </c>
      <c r="AI331" s="8"/>
      <c r="AJ331" s="10">
        <f t="shared" si="447"/>
        <v>1032.0390180808924</v>
      </c>
      <c r="AK331" s="45">
        <f t="shared" si="448"/>
        <v>33.748922165960153</v>
      </c>
      <c r="AL331" s="12">
        <f t="shared" si="449"/>
        <v>3.3806728429003785E-2</v>
      </c>
      <c r="AM331" s="8"/>
      <c r="AN331" s="10">
        <f t="shared" si="450"/>
        <v>688.11299394632636</v>
      </c>
      <c r="AO331" s="45">
        <f t="shared" si="451"/>
        <v>-343.92602413456609</v>
      </c>
      <c r="AP331" s="12">
        <f t="shared" si="452"/>
        <v>-0.33324905174041464</v>
      </c>
      <c r="AR331" s="10">
        <f t="shared" si="453"/>
        <v>855.51010646984241</v>
      </c>
      <c r="AS331" s="45">
        <f t="shared" si="454"/>
        <v>167.39711252351606</v>
      </c>
      <c r="AT331" s="12">
        <f t="shared" si="455"/>
        <v>0.24326980306460144</v>
      </c>
      <c r="AV331" s="10">
        <f t="shared" si="456"/>
        <v>803.65548887852435</v>
      </c>
      <c r="AW331" s="45">
        <f t="shared" si="462"/>
        <v>115.542494932198</v>
      </c>
      <c r="AX331" s="12">
        <f t="shared" si="463"/>
        <v>0.16791209575852073</v>
      </c>
      <c r="AZ331" s="10">
        <f t="shared" si="457"/>
        <v>788.14965541915979</v>
      </c>
      <c r="BA331" s="45">
        <f t="shared" si="464"/>
        <v>100.03666147283343</v>
      </c>
      <c r="BB331" s="12">
        <f t="shared" si="465"/>
        <v>0.14537824798093602</v>
      </c>
      <c r="BD331" s="10">
        <f t="shared" si="458"/>
        <v>788.14534451915358</v>
      </c>
      <c r="BE331" s="45">
        <f t="shared" si="393"/>
        <v>100.03235057282723</v>
      </c>
      <c r="BF331" s="12">
        <f t="shared" si="394"/>
        <v>0.14537198316680811</v>
      </c>
      <c r="BH331" s="10">
        <f t="shared" si="459"/>
        <v>788.14411176834494</v>
      </c>
      <c r="BI331" s="11">
        <f t="shared" si="460"/>
        <v>100.03111782201859</v>
      </c>
      <c r="BJ331" s="12">
        <f t="shared" si="461"/>
        <v>0.14537019167206888</v>
      </c>
    </row>
    <row r="332" spans="1:62" ht="12" customHeight="1" x14ac:dyDescent="0.25">
      <c r="A332" s="1"/>
      <c r="B332" s="61"/>
      <c r="C332" s="1"/>
      <c r="D332" s="7" t="s">
        <v>39</v>
      </c>
      <c r="E332" s="8"/>
      <c r="F332" s="9">
        <f t="shared" si="425"/>
        <v>640.18604361758389</v>
      </c>
      <c r="G332" s="8"/>
      <c r="H332" s="10">
        <f t="shared" si="426"/>
        <v>596.32253033068287</v>
      </c>
      <c r="I332" s="45">
        <f t="shared" si="427"/>
        <v>-43.863513286901025</v>
      </c>
      <c r="J332" s="12">
        <f t="shared" si="428"/>
        <v>-6.8516822139757516E-2</v>
      </c>
      <c r="K332" s="8"/>
      <c r="L332" s="10">
        <f t="shared" si="429"/>
        <v>944.98552250592263</v>
      </c>
      <c r="M332" s="45">
        <f t="shared" si="430"/>
        <v>348.66299217523976</v>
      </c>
      <c r="N332" s="12">
        <f t="shared" si="431"/>
        <v>0.58468861134911876</v>
      </c>
      <c r="O332" s="8"/>
      <c r="P332" s="10">
        <f t="shared" si="432"/>
        <v>633.36535382644888</v>
      </c>
      <c r="Q332" s="45">
        <f t="shared" si="433"/>
        <v>-311.62016867947375</v>
      </c>
      <c r="R332" s="12">
        <f t="shared" si="434"/>
        <v>-0.32976184423769384</v>
      </c>
      <c r="S332" s="8"/>
      <c r="T332" s="10">
        <f t="shared" si="435"/>
        <v>942.90291981857752</v>
      </c>
      <c r="U332" s="45">
        <f t="shared" si="436"/>
        <v>309.53756599212863</v>
      </c>
      <c r="V332" s="12">
        <f t="shared" si="437"/>
        <v>0.4887188162757421</v>
      </c>
      <c r="W332" s="8"/>
      <c r="X332" s="10">
        <f t="shared" si="438"/>
        <v>670.64635652531911</v>
      </c>
      <c r="Y332" s="45">
        <f t="shared" si="439"/>
        <v>-272.25656329325841</v>
      </c>
      <c r="Z332" s="12">
        <f t="shared" si="440"/>
        <v>-0.28874294221683272</v>
      </c>
      <c r="AA332" s="8"/>
      <c r="AB332" s="10">
        <f t="shared" si="441"/>
        <v>652.92366258916798</v>
      </c>
      <c r="AC332" s="45">
        <f t="shared" si="442"/>
        <v>-17.722693936151131</v>
      </c>
      <c r="AD332" s="12">
        <f t="shared" si="443"/>
        <v>-2.6426288257158426E-2</v>
      </c>
      <c r="AE332" s="8"/>
      <c r="AF332" s="10">
        <f t="shared" si="444"/>
        <v>811.22496232245248</v>
      </c>
      <c r="AG332" s="45">
        <f t="shared" si="445"/>
        <v>158.30129973328451</v>
      </c>
      <c r="AH332" s="12">
        <f t="shared" si="446"/>
        <v>0.24244993527350633</v>
      </c>
      <c r="AI332" s="8"/>
      <c r="AJ332" s="10">
        <f t="shared" si="447"/>
        <v>836.66158144637382</v>
      </c>
      <c r="AK332" s="45">
        <f t="shared" si="448"/>
        <v>25.436619123921332</v>
      </c>
      <c r="AL332" s="12">
        <f t="shared" si="449"/>
        <v>3.1355814114865099E-2</v>
      </c>
      <c r="AM332" s="8"/>
      <c r="AN332" s="10">
        <f t="shared" si="450"/>
        <v>658.19050240236288</v>
      </c>
      <c r="AO332" s="45">
        <f t="shared" si="451"/>
        <v>-178.47107904401093</v>
      </c>
      <c r="AP332" s="12">
        <f t="shared" si="452"/>
        <v>-0.21331334317452477</v>
      </c>
      <c r="AR332" s="10">
        <f t="shared" si="453"/>
        <v>701.22825891129946</v>
      </c>
      <c r="AS332" s="45">
        <f t="shared" si="454"/>
        <v>43.037756508936582</v>
      </c>
      <c r="AT332" s="12">
        <f t="shared" si="455"/>
        <v>6.5387993828307955E-2</v>
      </c>
      <c r="AV332" s="10">
        <f t="shared" si="456"/>
        <v>692.429429581872</v>
      </c>
      <c r="AW332" s="45">
        <f t="shared" si="462"/>
        <v>34.238927179509119</v>
      </c>
      <c r="AX332" s="12">
        <f t="shared" si="463"/>
        <v>5.2019783109204187E-2</v>
      </c>
      <c r="AZ332" s="10">
        <f t="shared" si="457"/>
        <v>679.06452299420494</v>
      </c>
      <c r="BA332" s="45">
        <f t="shared" si="464"/>
        <v>20.874020591842054</v>
      </c>
      <c r="BB332" s="12">
        <f t="shared" si="465"/>
        <v>3.1714253723888364E-2</v>
      </c>
      <c r="BD332" s="10">
        <f t="shared" si="458"/>
        <v>679.06451547925258</v>
      </c>
      <c r="BE332" s="45">
        <f t="shared" si="393"/>
        <v>20.874013076889696</v>
      </c>
      <c r="BF332" s="12">
        <f t="shared" si="394"/>
        <v>3.1714242306293716E-2</v>
      </c>
      <c r="BH332" s="10">
        <f t="shared" si="459"/>
        <v>677.40586507513171</v>
      </c>
      <c r="BI332" s="11">
        <f t="shared" si="460"/>
        <v>19.215362672768833</v>
      </c>
      <c r="BJ332" s="12">
        <f t="shared" si="461"/>
        <v>2.9194226599493112E-2</v>
      </c>
    </row>
    <row r="333" spans="1:62" ht="12" customHeight="1" x14ac:dyDescent="0.25">
      <c r="A333" s="1"/>
      <c r="B333" s="61"/>
      <c r="C333" s="1"/>
      <c r="D333" s="7" t="s">
        <v>40</v>
      </c>
      <c r="E333" s="8"/>
      <c r="F333" s="9">
        <f t="shared" si="425"/>
        <v>749.40209161796133</v>
      </c>
      <c r="G333" s="8"/>
      <c r="H333" s="10">
        <f t="shared" si="426"/>
        <v>596.50167473018234</v>
      </c>
      <c r="I333" s="45">
        <f t="shared" si="427"/>
        <v>-152.90041688777899</v>
      </c>
      <c r="J333" s="12">
        <f t="shared" si="428"/>
        <v>-0.20402987741556278</v>
      </c>
      <c r="K333" s="8"/>
      <c r="L333" s="10">
        <f t="shared" si="429"/>
        <v>1016.0388892123188</v>
      </c>
      <c r="M333" s="45">
        <f t="shared" si="430"/>
        <v>419.53721448213651</v>
      </c>
      <c r="N333" s="12">
        <f t="shared" si="431"/>
        <v>0.70332948297573039</v>
      </c>
      <c r="O333" s="8"/>
      <c r="P333" s="10">
        <f t="shared" si="432"/>
        <v>826.0293791192388</v>
      </c>
      <c r="Q333" s="45">
        <f t="shared" si="433"/>
        <v>-190.00951009308005</v>
      </c>
      <c r="R333" s="12">
        <f t="shared" si="434"/>
        <v>-0.18701007619933163</v>
      </c>
      <c r="S333" s="8"/>
      <c r="T333" s="10">
        <f t="shared" si="435"/>
        <v>998.38918292692608</v>
      </c>
      <c r="U333" s="45">
        <f t="shared" si="436"/>
        <v>172.35980380768729</v>
      </c>
      <c r="V333" s="12">
        <f t="shared" si="437"/>
        <v>0.20866062172203548</v>
      </c>
      <c r="W333" s="8"/>
      <c r="X333" s="10">
        <f t="shared" si="438"/>
        <v>738.79751564772334</v>
      </c>
      <c r="Y333" s="45">
        <f t="shared" si="439"/>
        <v>-259.59166727920274</v>
      </c>
      <c r="Z333" s="12">
        <f t="shared" si="440"/>
        <v>-0.2600104966263469</v>
      </c>
      <c r="AA333" s="8"/>
      <c r="AB333" s="10">
        <f t="shared" si="441"/>
        <v>838.29477009598861</v>
      </c>
      <c r="AC333" s="45">
        <f t="shared" si="442"/>
        <v>99.497254448265267</v>
      </c>
      <c r="AD333" s="12">
        <f t="shared" si="443"/>
        <v>0.1346745926196482</v>
      </c>
      <c r="AE333" s="8"/>
      <c r="AF333" s="10">
        <f t="shared" si="444"/>
        <v>939.56909201531801</v>
      </c>
      <c r="AG333" s="45">
        <f t="shared" si="445"/>
        <v>101.2743219193294</v>
      </c>
      <c r="AH333" s="12">
        <f t="shared" si="446"/>
        <v>0.12080991738470837</v>
      </c>
      <c r="AI333" s="8"/>
      <c r="AJ333" s="10">
        <f t="shared" si="447"/>
        <v>969.46016182243761</v>
      </c>
      <c r="AK333" s="45">
        <f t="shared" si="448"/>
        <v>29.891069807119607</v>
      </c>
      <c r="AL333" s="12">
        <f t="shared" si="449"/>
        <v>3.181359419029528E-2</v>
      </c>
      <c r="AM333" s="8"/>
      <c r="AN333" s="10">
        <f t="shared" si="450"/>
        <v>702.60768136535546</v>
      </c>
      <c r="AO333" s="45">
        <f t="shared" si="451"/>
        <v>-266.85248045708215</v>
      </c>
      <c r="AP333" s="12">
        <f t="shared" si="452"/>
        <v>-0.27525884091558761</v>
      </c>
      <c r="AR333" s="10">
        <f t="shared" si="453"/>
        <v>1002.3818372688569</v>
      </c>
      <c r="AS333" s="45">
        <f t="shared" si="454"/>
        <v>299.77415590350142</v>
      </c>
      <c r="AT333" s="12">
        <f t="shared" si="455"/>
        <v>0.42665937742234705</v>
      </c>
      <c r="AV333" s="10">
        <f t="shared" si="456"/>
        <v>986.7215089517897</v>
      </c>
      <c r="AW333" s="45">
        <f t="shared" si="462"/>
        <v>284.11382758643424</v>
      </c>
      <c r="AX333" s="12">
        <f t="shared" si="463"/>
        <v>0.40437051162652349</v>
      </c>
      <c r="AZ333" s="10">
        <f t="shared" si="457"/>
        <v>929.28734178986963</v>
      </c>
      <c r="BA333" s="45">
        <f t="shared" si="464"/>
        <v>226.67966042451417</v>
      </c>
      <c r="BB333" s="12">
        <f t="shared" si="465"/>
        <v>0.32262622006069552</v>
      </c>
      <c r="BD333" s="10">
        <f t="shared" si="458"/>
        <v>912.13392529087582</v>
      </c>
      <c r="BE333" s="45">
        <f t="shared" si="393"/>
        <v>209.52624392552036</v>
      </c>
      <c r="BF333" s="12">
        <f t="shared" si="394"/>
        <v>0.29821228757185603</v>
      </c>
      <c r="BH333" s="10">
        <f t="shared" si="459"/>
        <v>914.42531376819363</v>
      </c>
      <c r="BI333" s="11">
        <f t="shared" si="460"/>
        <v>211.81763240283817</v>
      </c>
      <c r="BJ333" s="12">
        <f t="shared" si="461"/>
        <v>0.30147355063243775</v>
      </c>
    </row>
    <row r="334" spans="1:62" ht="12" customHeight="1" x14ac:dyDescent="0.25">
      <c r="A334" s="1"/>
      <c r="B334" s="61"/>
      <c r="C334" s="1"/>
      <c r="D334" s="7" t="s">
        <v>41</v>
      </c>
      <c r="E334" s="8"/>
      <c r="F334" s="9">
        <f t="shared" si="425"/>
        <v>830.62862999658353</v>
      </c>
      <c r="G334" s="8"/>
      <c r="H334" s="10">
        <f t="shared" si="426"/>
        <v>650.19011406844106</v>
      </c>
      <c r="I334" s="45">
        <f t="shared" si="427"/>
        <v>-180.43851592814246</v>
      </c>
      <c r="J334" s="12">
        <f t="shared" si="428"/>
        <v>-0.21723127449734625</v>
      </c>
      <c r="K334" s="8"/>
      <c r="L334" s="10">
        <f t="shared" si="429"/>
        <v>1062.8547004487925</v>
      </c>
      <c r="M334" s="45">
        <f t="shared" si="430"/>
        <v>412.66458638035147</v>
      </c>
      <c r="N334" s="12">
        <f t="shared" si="431"/>
        <v>0.63468296033937088</v>
      </c>
      <c r="O334" s="8"/>
      <c r="P334" s="10">
        <f t="shared" si="432"/>
        <v>765.2700886246098</v>
      </c>
      <c r="Q334" s="45">
        <f t="shared" si="433"/>
        <v>-297.58461182418273</v>
      </c>
      <c r="R334" s="12">
        <f t="shared" si="434"/>
        <v>-0.27998616527595632</v>
      </c>
      <c r="S334" s="8"/>
      <c r="T334" s="10">
        <f t="shared" si="435"/>
        <v>1081.4199150279758</v>
      </c>
      <c r="U334" s="45">
        <f t="shared" si="436"/>
        <v>316.14982640336598</v>
      </c>
      <c r="V334" s="12">
        <f t="shared" si="437"/>
        <v>0.41312189134632171</v>
      </c>
      <c r="W334" s="8"/>
      <c r="X334" s="10">
        <f t="shared" si="438"/>
        <v>802.76461110981393</v>
      </c>
      <c r="Y334" s="45">
        <f t="shared" si="439"/>
        <v>-278.65530391816185</v>
      </c>
      <c r="Z334" s="12">
        <f t="shared" si="440"/>
        <v>-0.25767539514098292</v>
      </c>
      <c r="AA334" s="8"/>
      <c r="AB334" s="10">
        <f t="shared" si="441"/>
        <v>734.15209031137579</v>
      </c>
      <c r="AC334" s="45">
        <f t="shared" si="442"/>
        <v>-68.61252079843814</v>
      </c>
      <c r="AD334" s="12">
        <f t="shared" si="443"/>
        <v>-8.5470285870701268E-2</v>
      </c>
      <c r="AE334" s="8"/>
      <c r="AF334" s="10">
        <f t="shared" si="444"/>
        <v>977.53615755462101</v>
      </c>
      <c r="AG334" s="45">
        <f t="shared" si="445"/>
        <v>243.38406724324523</v>
      </c>
      <c r="AH334" s="12">
        <f t="shared" si="446"/>
        <v>0.33151722981544429</v>
      </c>
      <c r="AI334" s="8"/>
      <c r="AJ334" s="10">
        <f t="shared" si="447"/>
        <v>737.85067813254773</v>
      </c>
      <c r="AK334" s="45">
        <f t="shared" si="448"/>
        <v>-239.68547942207329</v>
      </c>
      <c r="AL334" s="12">
        <f t="shared" si="449"/>
        <v>-0.245193466829569</v>
      </c>
      <c r="AM334" s="8"/>
      <c r="AN334" s="10">
        <f t="shared" si="450"/>
        <v>723.16605408280327</v>
      </c>
      <c r="AO334" s="45">
        <f t="shared" si="451"/>
        <v>-14.684624049744457</v>
      </c>
      <c r="AP334" s="12">
        <f t="shared" si="452"/>
        <v>-1.9901891378497183E-2</v>
      </c>
      <c r="AR334" s="10">
        <f t="shared" si="453"/>
        <v>1064.8480684584395</v>
      </c>
      <c r="AS334" s="45">
        <f t="shared" si="454"/>
        <v>341.68201437563619</v>
      </c>
      <c r="AT334" s="12">
        <f t="shared" si="455"/>
        <v>0.47248071510905465</v>
      </c>
      <c r="AV334" s="10">
        <f t="shared" si="456"/>
        <v>1045.3318111299068</v>
      </c>
      <c r="AW334" s="45">
        <f t="shared" si="462"/>
        <v>322.16575704710351</v>
      </c>
      <c r="AX334" s="12">
        <f t="shared" si="463"/>
        <v>0.44549347308027154</v>
      </c>
      <c r="AZ334" s="10">
        <f t="shared" si="457"/>
        <v>982.14113019963406</v>
      </c>
      <c r="BA334" s="45">
        <f t="shared" si="464"/>
        <v>258.97507611683079</v>
      </c>
      <c r="BB334" s="12">
        <f t="shared" si="465"/>
        <v>0.35811287691772353</v>
      </c>
      <c r="BD334" s="10">
        <f t="shared" si="458"/>
        <v>975.58017709907483</v>
      </c>
      <c r="BE334" s="45">
        <f t="shared" si="393"/>
        <v>252.41412301627156</v>
      </c>
      <c r="BF334" s="12">
        <f t="shared" si="394"/>
        <v>0.34904033671272106</v>
      </c>
      <c r="BH334" s="10">
        <f t="shared" si="459"/>
        <v>983.25015091211662</v>
      </c>
      <c r="BI334" s="11">
        <f t="shared" si="460"/>
        <v>260.08409682931335</v>
      </c>
      <c r="BJ334" s="12">
        <f t="shared" si="461"/>
        <v>0.35964643993028678</v>
      </c>
    </row>
    <row r="335" spans="1:62" ht="12" customHeight="1" x14ac:dyDescent="0.25">
      <c r="A335" s="1"/>
      <c r="B335" s="62"/>
      <c r="C335" s="1"/>
      <c r="D335" s="13" t="s">
        <v>27</v>
      </c>
      <c r="E335" s="8"/>
      <c r="F335" s="14">
        <f t="shared" si="425"/>
        <v>745.12010151378468</v>
      </c>
      <c r="G335" s="8"/>
      <c r="H335" s="15">
        <f t="shared" si="426"/>
        <v>634.36936738910629</v>
      </c>
      <c r="I335" s="46">
        <f t="shared" si="427"/>
        <v>-110.75073412467839</v>
      </c>
      <c r="J335" s="17">
        <f t="shared" si="428"/>
        <v>-0.14863474210355809</v>
      </c>
      <c r="K335" s="8"/>
      <c r="L335" s="15">
        <f t="shared" si="429"/>
        <v>1033.2663251410415</v>
      </c>
      <c r="M335" s="46">
        <f t="shared" si="430"/>
        <v>398.89695775193525</v>
      </c>
      <c r="N335" s="17">
        <f t="shared" si="431"/>
        <v>0.62880866929890988</v>
      </c>
      <c r="O335" s="8"/>
      <c r="P335" s="15">
        <f t="shared" si="432"/>
        <v>755.71516530443444</v>
      </c>
      <c r="Q335" s="46">
        <f t="shared" si="433"/>
        <v>-277.5511598366071</v>
      </c>
      <c r="R335" s="17">
        <f t="shared" si="434"/>
        <v>-0.26861531541611128</v>
      </c>
      <c r="S335" s="8"/>
      <c r="T335" s="15">
        <f t="shared" si="435"/>
        <v>1045.242779315116</v>
      </c>
      <c r="U335" s="46">
        <f t="shared" si="436"/>
        <v>289.52761401068153</v>
      </c>
      <c r="V335" s="17">
        <f t="shared" si="437"/>
        <v>0.38311737980545546</v>
      </c>
      <c r="W335" s="8"/>
      <c r="X335" s="15">
        <f t="shared" si="438"/>
        <v>737.09541109196471</v>
      </c>
      <c r="Y335" s="46">
        <f t="shared" si="439"/>
        <v>-308.14736822315126</v>
      </c>
      <c r="Z335" s="17">
        <f t="shared" si="440"/>
        <v>-0.29480937282825481</v>
      </c>
      <c r="AA335" s="8"/>
      <c r="AB335" s="15">
        <f t="shared" si="441"/>
        <v>759.75881406320877</v>
      </c>
      <c r="AC335" s="46">
        <f t="shared" si="442"/>
        <v>22.663402971244068</v>
      </c>
      <c r="AD335" s="17">
        <f t="shared" si="443"/>
        <v>3.0746905529732693E-2</v>
      </c>
      <c r="AE335" s="8"/>
      <c r="AF335" s="15">
        <f t="shared" si="444"/>
        <v>912.36944269416267</v>
      </c>
      <c r="AG335" s="46">
        <f t="shared" si="445"/>
        <v>152.6106286309539</v>
      </c>
      <c r="AH335" s="17">
        <f t="shared" si="446"/>
        <v>0.20086720391539581</v>
      </c>
      <c r="AI335" s="8"/>
      <c r="AJ335" s="15">
        <f t="shared" si="447"/>
        <v>911.38594622816981</v>
      </c>
      <c r="AK335" s="46">
        <f t="shared" si="448"/>
        <v>-0.98349646599285734</v>
      </c>
      <c r="AL335" s="17">
        <f t="shared" si="449"/>
        <v>-1.0779585768333488E-3</v>
      </c>
      <c r="AM335" s="8"/>
      <c r="AN335" s="15">
        <f t="shared" si="450"/>
        <v>686.55969582118689</v>
      </c>
      <c r="AO335" s="46">
        <f t="shared" si="451"/>
        <v>-224.82625040698292</v>
      </c>
      <c r="AP335" s="17">
        <f t="shared" si="452"/>
        <v>-0.24668610629496868</v>
      </c>
      <c r="AR335" s="15">
        <f t="shared" si="453"/>
        <v>868.68340661457603</v>
      </c>
      <c r="AS335" s="46">
        <f t="shared" si="454"/>
        <v>182.12371079338914</v>
      </c>
      <c r="AT335" s="17">
        <f t="shared" si="455"/>
        <v>0.26527002954281031</v>
      </c>
      <c r="AV335" s="15">
        <f t="shared" si="456"/>
        <v>846.9663214492117</v>
      </c>
      <c r="AW335" s="46">
        <f t="shared" si="462"/>
        <v>160.40662562802481</v>
      </c>
      <c r="AX335" s="17">
        <f t="shared" si="463"/>
        <v>0.23363827880424015</v>
      </c>
      <c r="AZ335" s="15">
        <f t="shared" si="457"/>
        <v>814.02313899933722</v>
      </c>
      <c r="BA335" s="46">
        <f t="shared" si="464"/>
        <v>127.46344317815033</v>
      </c>
      <c r="BB335" s="17">
        <f t="shared" si="465"/>
        <v>0.18565529545933024</v>
      </c>
      <c r="BD335" s="15">
        <f t="shared" si="458"/>
        <v>807.9246465650541</v>
      </c>
      <c r="BE335" s="46">
        <f t="shared" si="393"/>
        <v>121.36495074386721</v>
      </c>
      <c r="BF335" s="17">
        <f t="shared" si="394"/>
        <v>0.17677261202859262</v>
      </c>
      <c r="BH335" s="15">
        <f t="shared" si="459"/>
        <v>808.85528627931649</v>
      </c>
      <c r="BI335" s="16">
        <f t="shared" si="460"/>
        <v>122.2955904581296</v>
      </c>
      <c r="BJ335" s="17">
        <f t="shared" si="461"/>
        <v>0.17812812374873399</v>
      </c>
    </row>
    <row r="336" spans="1:62" ht="4.5" customHeight="1" x14ac:dyDescent="0.25">
      <c r="A336" s="1"/>
      <c r="B336" s="5"/>
      <c r="C336" s="1"/>
      <c r="D336" s="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R336" s="6"/>
      <c r="AS336" s="6"/>
      <c r="AT336" s="6"/>
      <c r="AV336" s="6"/>
      <c r="AW336" s="6"/>
      <c r="AX336" s="6"/>
      <c r="AZ336" s="6"/>
      <c r="BA336" s="6">
        <f t="shared" si="464"/>
        <v>0</v>
      </c>
      <c r="BB336" s="6"/>
      <c r="BD336" s="6"/>
      <c r="BE336" s="6">
        <f t="shared" si="393"/>
        <v>0</v>
      </c>
      <c r="BF336" s="6"/>
      <c r="BH336" s="6"/>
      <c r="BI336" s="6">
        <f t="shared" ref="BI336" si="466">(BH336-AR336)</f>
        <v>0</v>
      </c>
      <c r="BJ336" s="6"/>
    </row>
    <row r="337" spans="1:62" ht="12" customHeight="1" x14ac:dyDescent="0.25">
      <c r="A337" s="1"/>
      <c r="B337" s="58" t="s">
        <v>44</v>
      </c>
      <c r="C337" s="1"/>
      <c r="D337" s="7" t="s">
        <v>36</v>
      </c>
      <c r="E337" s="8"/>
      <c r="F337" s="25">
        <f t="shared" ref="F337:F378" si="467">((F164*1000)/(F250*1000))</f>
        <v>2.4809257375381484</v>
      </c>
      <c r="G337" s="8"/>
      <c r="H337" s="26">
        <f t="shared" ref="H337:H378" si="468">((H164*1000)/(H250*1000))</f>
        <v>1.4371482176360224</v>
      </c>
      <c r="I337" s="35">
        <f t="shared" ref="I337:I378" si="469">(H337-F337)</f>
        <v>-1.043777519902126</v>
      </c>
      <c r="J337" s="12">
        <f t="shared" ref="J337:J378" si="470">(H337/F337)-1</f>
        <v>-0.42072098495696153</v>
      </c>
      <c r="K337" s="8"/>
      <c r="L337" s="26">
        <f t="shared" ref="L337:L378" si="471">((L164*1000)/(L250*1000))</f>
        <v>3.3506805444355483</v>
      </c>
      <c r="M337" s="35">
        <f t="shared" ref="M337:M378" si="472">(L337-H337)</f>
        <v>1.9135323267995259</v>
      </c>
      <c r="N337" s="12">
        <f t="shared" ref="N337:N378" si="473">(L337/H337)-1</f>
        <v>1.3314787600315241</v>
      </c>
      <c r="O337" s="8"/>
      <c r="P337" s="26">
        <f t="shared" ref="P337:P378" si="474">((P164*1000)/(P250*1000))</f>
        <v>1.5516296904957545</v>
      </c>
      <c r="Q337" s="35">
        <f t="shared" ref="Q337:Q378" si="475">(P337-L337)</f>
        <v>-1.7990508539397938</v>
      </c>
      <c r="R337" s="12">
        <f t="shared" ref="R337:R378" si="476">(P337/L337)-1</f>
        <v>-0.53692103143866254</v>
      </c>
      <c r="S337" s="8"/>
      <c r="T337" s="26">
        <f t="shared" ref="T337:T378" si="477">((T164*1000)/(T250*1000))</f>
        <v>3.2510154043037938</v>
      </c>
      <c r="U337" s="35">
        <f t="shared" ref="U337:U378" si="478">(T337-P337)</f>
        <v>1.6993857138080393</v>
      </c>
      <c r="V337" s="12">
        <f t="shared" ref="V337:V378" si="479">(T337/P337)-1</f>
        <v>1.095226344415384</v>
      </c>
      <c r="W337" s="8"/>
      <c r="X337" s="26">
        <f t="shared" ref="X337:X378" si="480">((X164*1000)/(X250*1000))</f>
        <v>1.5691221176270262</v>
      </c>
      <c r="Y337" s="35">
        <f t="shared" ref="Y337:Y378" si="481">(X337-T337)</f>
        <v>-1.6818932866767675</v>
      </c>
      <c r="Z337" s="12">
        <f t="shared" ref="Z337:Z378" si="482">(X337/T337)-1</f>
        <v>-0.51734399180336876</v>
      </c>
      <c r="AA337" s="8"/>
      <c r="AB337" s="26">
        <f t="shared" ref="AB337:AB378" si="483">((AB164*1000)/(AB250*1000))</f>
        <v>1.9653636753660331</v>
      </c>
      <c r="AC337" s="35">
        <f t="shared" ref="AC337:AC378" si="484">(AB337-X337)</f>
        <v>0.39624155773900682</v>
      </c>
      <c r="AD337" s="12">
        <f t="shared" ref="AD337:AD378" si="485">(AB337/X337)-1</f>
        <v>0.2525243595050719</v>
      </c>
      <c r="AE337" s="8"/>
      <c r="AF337" s="26">
        <f t="shared" ref="AF337:AF378" si="486">((AF164*1000)/(AF250*1000))</f>
        <v>1.9707521800901786</v>
      </c>
      <c r="AG337" s="35">
        <f t="shared" ref="AG337:AG378" si="487">(AF337-AB337)</f>
        <v>5.3885047241455375E-3</v>
      </c>
      <c r="AH337" s="12">
        <f t="shared" ref="AH337:AH378" si="488">(AF337/AB337)-1</f>
        <v>2.7417341592730349E-3</v>
      </c>
      <c r="AI337" s="8"/>
      <c r="AJ337" s="26">
        <f t="shared" ref="AJ337:AJ378" si="489">((AJ164*1000)/(AJ250*1000))</f>
        <v>2.8890313672852161</v>
      </c>
      <c r="AK337" s="35">
        <f t="shared" ref="AK337:AK378" si="490">(AJ337-AF337)</f>
        <v>0.91827918719503754</v>
      </c>
      <c r="AL337" s="12">
        <f t="shared" ref="AL337:AL378" si="491">(AJ337/AF337)-1</f>
        <v>0.46595365793431132</v>
      </c>
      <c r="AM337" s="8"/>
      <c r="AN337" s="26">
        <f t="shared" ref="AN337:AN378" si="492">((AN164*1000)/(AN250*1000))</f>
        <v>1.3722489903035806</v>
      </c>
      <c r="AO337" s="35">
        <f t="shared" ref="AO337:AO378" si="493">(AN337-AJ337)</f>
        <v>-1.5167823769816355</v>
      </c>
      <c r="AP337" s="12">
        <f t="shared" ref="AP337:AP378" si="494">(AN337/AJ337)-1</f>
        <v>-0.52501416016363134</v>
      </c>
      <c r="AR337" s="26">
        <f t="shared" ref="AR337:AR378" si="495">((AR164*1000)/(AR250*1000))</f>
        <v>1.7049721803695193</v>
      </c>
      <c r="AS337" s="35">
        <f t="shared" ref="AS337:AS378" si="496">(AR337-AN337)</f>
        <v>0.33272319006593865</v>
      </c>
      <c r="AT337" s="12">
        <f t="shared" ref="AT337:AT378" si="497">(AR337/AN337)-1</f>
        <v>0.24246561113689058</v>
      </c>
      <c r="AV337" s="26">
        <f t="shared" ref="AV337:AV378" si="498">((AV164*1000)/(AV250*1000))</f>
        <v>1.6685342226351949</v>
      </c>
      <c r="AW337" s="35">
        <f t="shared" si="462"/>
        <v>0.2962852323316143</v>
      </c>
      <c r="AX337" s="12">
        <f t="shared" si="463"/>
        <v>0.21591215182170953</v>
      </c>
      <c r="AZ337" s="26">
        <f t="shared" ref="AZ337:AZ378" si="499">((AZ164*1000)/(AZ250*1000))</f>
        <v>1.5752445627985192</v>
      </c>
      <c r="BA337" s="35">
        <f t="shared" si="464"/>
        <v>0.2029955724949386</v>
      </c>
      <c r="BB337" s="12">
        <f t="shared" si="465"/>
        <v>0.14792911048164092</v>
      </c>
      <c r="BD337" s="26">
        <f t="shared" ref="BD337:BD378" si="500">((BD164*1000)/(BD250*1000))</f>
        <v>1.5866703507110698</v>
      </c>
      <c r="BE337" s="35">
        <f t="shared" si="393"/>
        <v>0.21442136040748916</v>
      </c>
      <c r="BF337" s="12">
        <f t="shared" si="394"/>
        <v>0.15625543317765755</v>
      </c>
      <c r="BH337" s="26">
        <f t="shared" ref="BH337:BH378" si="501">((BH164*1000)/(BH250*1000))</f>
        <v>1.5753797780426537</v>
      </c>
      <c r="BI337" s="52">
        <f>(BH337-AN337)</f>
        <v>0.20313078773907312</v>
      </c>
      <c r="BJ337" s="12">
        <f>(BH337/AN337)-1</f>
        <v>0.1480276459843739</v>
      </c>
    </row>
    <row r="338" spans="1:62" ht="12" customHeight="1" x14ac:dyDescent="0.25">
      <c r="A338" s="1"/>
      <c r="B338" s="61"/>
      <c r="C338" s="1"/>
      <c r="D338" s="7" t="s">
        <v>37</v>
      </c>
      <c r="E338" s="8"/>
      <c r="F338" s="25">
        <f t="shared" si="467"/>
        <v>1.6345177664974619</v>
      </c>
      <c r="G338" s="8"/>
      <c r="H338" s="26">
        <f t="shared" si="468"/>
        <v>1.4172839506172838</v>
      </c>
      <c r="I338" s="35">
        <f t="shared" si="469"/>
        <v>-0.21723381588017809</v>
      </c>
      <c r="J338" s="12">
        <f t="shared" si="470"/>
        <v>-0.13290391841116489</v>
      </c>
      <c r="K338" s="8"/>
      <c r="L338" s="26">
        <f t="shared" si="471"/>
        <v>2.25130890052356</v>
      </c>
      <c r="M338" s="35">
        <f t="shared" si="472"/>
        <v>0.83402494990627618</v>
      </c>
      <c r="N338" s="12">
        <f t="shared" si="473"/>
        <v>0.58846708137986381</v>
      </c>
      <c r="O338" s="8"/>
      <c r="P338" s="26">
        <f t="shared" si="474"/>
        <v>1.4548162859980138</v>
      </c>
      <c r="Q338" s="35">
        <f t="shared" si="475"/>
        <v>-0.79649261452554621</v>
      </c>
      <c r="R338" s="12">
        <f t="shared" si="476"/>
        <v>-0.35379090552181236</v>
      </c>
      <c r="S338" s="8"/>
      <c r="T338" s="26">
        <f t="shared" si="477"/>
        <v>2.4003509342639004</v>
      </c>
      <c r="U338" s="35">
        <f t="shared" si="478"/>
        <v>0.94553464826588662</v>
      </c>
      <c r="V338" s="12">
        <f t="shared" si="479"/>
        <v>0.64993405515614189</v>
      </c>
      <c r="W338" s="8"/>
      <c r="X338" s="26">
        <f t="shared" si="480"/>
        <v>1.9359990760085837</v>
      </c>
      <c r="Y338" s="35">
        <f t="shared" si="481"/>
        <v>-0.46435185825531677</v>
      </c>
      <c r="Z338" s="12">
        <f t="shared" si="482"/>
        <v>-0.19345165393397634</v>
      </c>
      <c r="AA338" s="8"/>
      <c r="AB338" s="26">
        <f t="shared" si="483"/>
        <v>2.0688763415370031</v>
      </c>
      <c r="AC338" s="35">
        <f t="shared" si="484"/>
        <v>0.13287726552841939</v>
      </c>
      <c r="AD338" s="12">
        <f t="shared" si="485"/>
        <v>6.8634983959997564E-2</v>
      </c>
      <c r="AE338" s="8"/>
      <c r="AF338" s="26">
        <f t="shared" si="486"/>
        <v>2.3049654785055353</v>
      </c>
      <c r="AG338" s="35">
        <f t="shared" si="487"/>
        <v>0.23608913696853229</v>
      </c>
      <c r="AH338" s="12">
        <f t="shared" si="488"/>
        <v>0.11411466805847748</v>
      </c>
      <c r="AI338" s="8"/>
      <c r="AJ338" s="26">
        <f t="shared" si="489"/>
        <v>2.6005903796405714</v>
      </c>
      <c r="AK338" s="35">
        <f t="shared" si="490"/>
        <v>0.29562490113503603</v>
      </c>
      <c r="AL338" s="12">
        <f t="shared" si="491"/>
        <v>0.12825567406185612</v>
      </c>
      <c r="AM338" s="8"/>
      <c r="AN338" s="26">
        <f t="shared" si="492"/>
        <v>1.681620178270185</v>
      </c>
      <c r="AO338" s="35">
        <f t="shared" si="493"/>
        <v>-0.91897020137038643</v>
      </c>
      <c r="AP338" s="12">
        <f t="shared" si="494"/>
        <v>-0.35336983808168887</v>
      </c>
      <c r="AR338" s="26">
        <f t="shared" si="495"/>
        <v>1.2849394772380303</v>
      </c>
      <c r="AS338" s="35">
        <f t="shared" si="496"/>
        <v>-0.39668070103215469</v>
      </c>
      <c r="AT338" s="12">
        <f t="shared" si="497"/>
        <v>-0.23589197260953665</v>
      </c>
      <c r="AV338" s="26">
        <f t="shared" si="498"/>
        <v>1.1947194644237407</v>
      </c>
      <c r="AW338" s="35">
        <f t="shared" si="462"/>
        <v>-0.48690071384644429</v>
      </c>
      <c r="AX338" s="12">
        <f t="shared" si="463"/>
        <v>-0.28954262094267891</v>
      </c>
      <c r="AZ338" s="26">
        <f t="shared" si="499"/>
        <v>1.1057050740912846</v>
      </c>
      <c r="BA338" s="35">
        <f t="shared" si="464"/>
        <v>-0.57591510417890035</v>
      </c>
      <c r="BB338" s="12">
        <f t="shared" si="465"/>
        <v>-0.3424763282582165</v>
      </c>
      <c r="BD338" s="26">
        <f t="shared" si="500"/>
        <v>1.1119396039859564</v>
      </c>
      <c r="BE338" s="35">
        <f t="shared" si="393"/>
        <v>-0.56968057428422858</v>
      </c>
      <c r="BF338" s="12">
        <f t="shared" si="394"/>
        <v>-0.33876887399759681</v>
      </c>
      <c r="BH338" s="26">
        <f t="shared" si="501"/>
        <v>1.1002979242136599</v>
      </c>
      <c r="BI338" s="52">
        <f t="shared" ref="BI338:BI378" si="502">(BH338-AN338)</f>
        <v>-0.58132225405652505</v>
      </c>
      <c r="BJ338" s="12">
        <f t="shared" ref="BJ338:BJ378" si="503">(BH338/AN338)-1</f>
        <v>-0.34569176890735687</v>
      </c>
    </row>
    <row r="339" spans="1:62" ht="12" customHeight="1" x14ac:dyDescent="0.25">
      <c r="A339" s="1"/>
      <c r="B339" s="61"/>
      <c r="C339" s="1"/>
      <c r="D339" s="7" t="s">
        <v>38</v>
      </c>
      <c r="E339" s="8"/>
      <c r="F339" s="25">
        <f t="shared" si="467"/>
        <v>2.311368720764694</v>
      </c>
      <c r="G339" s="8"/>
      <c r="H339" s="26">
        <f t="shared" si="468"/>
        <v>1.43313373253493</v>
      </c>
      <c r="I339" s="35">
        <f t="shared" si="469"/>
        <v>-0.87823498822976398</v>
      </c>
      <c r="J339" s="12">
        <f t="shared" si="470"/>
        <v>-0.37996317088655951</v>
      </c>
      <c r="K339" s="8"/>
      <c r="L339" s="26">
        <f t="shared" si="471"/>
        <v>3.1273925988940876</v>
      </c>
      <c r="M339" s="35">
        <f t="shared" si="472"/>
        <v>1.6942588663591576</v>
      </c>
      <c r="N339" s="12">
        <f t="shared" si="473"/>
        <v>1.1822056992283261</v>
      </c>
      <c r="O339" s="8"/>
      <c r="P339" s="26">
        <f t="shared" si="474"/>
        <v>1.5306998711893516</v>
      </c>
      <c r="Q339" s="35">
        <f t="shared" si="475"/>
        <v>-1.596692727704736</v>
      </c>
      <c r="R339" s="12">
        <f t="shared" si="476"/>
        <v>-0.51055077903214341</v>
      </c>
      <c r="S339" s="8"/>
      <c r="T339" s="26">
        <f t="shared" si="477"/>
        <v>3.0592288032003556</v>
      </c>
      <c r="U339" s="35">
        <f t="shared" si="478"/>
        <v>1.528528932011004</v>
      </c>
      <c r="V339" s="12">
        <f t="shared" si="479"/>
        <v>0.99858173426469254</v>
      </c>
      <c r="W339" s="8"/>
      <c r="X339" s="26">
        <f t="shared" si="480"/>
        <v>1.6451462850891396</v>
      </c>
      <c r="Y339" s="35">
        <f t="shared" si="481"/>
        <v>-1.414082518111216</v>
      </c>
      <c r="Z339" s="12">
        <f t="shared" si="482"/>
        <v>-0.46223496478324855</v>
      </c>
      <c r="AA339" s="8"/>
      <c r="AB339" s="26">
        <f t="shared" si="483"/>
        <v>1.9901857315281948</v>
      </c>
      <c r="AC339" s="35">
        <f t="shared" si="484"/>
        <v>0.34503944643905515</v>
      </c>
      <c r="AD339" s="12">
        <f t="shared" si="485"/>
        <v>0.20973177252766906</v>
      </c>
      <c r="AE339" s="8"/>
      <c r="AF339" s="26">
        <f t="shared" si="486"/>
        <v>2.0426065162907268</v>
      </c>
      <c r="AG339" s="35">
        <f t="shared" si="487"/>
        <v>5.242078476253198E-2</v>
      </c>
      <c r="AH339" s="12">
        <f t="shared" si="488"/>
        <v>2.6339644552812569E-2</v>
      </c>
      <c r="AI339" s="8"/>
      <c r="AJ339" s="26">
        <f t="shared" si="489"/>
        <v>2.8163280326413442</v>
      </c>
      <c r="AK339" s="35">
        <f t="shared" si="490"/>
        <v>0.77372151635061748</v>
      </c>
      <c r="AL339" s="12">
        <f t="shared" si="491"/>
        <v>0.37879126996797097</v>
      </c>
      <c r="AM339" s="8"/>
      <c r="AN339" s="26">
        <f t="shared" si="492"/>
        <v>1.4458834969987686</v>
      </c>
      <c r="AO339" s="35">
        <f t="shared" si="493"/>
        <v>-1.3704445356425756</v>
      </c>
      <c r="AP339" s="12">
        <f t="shared" si="494"/>
        <v>-0.48660685820652771</v>
      </c>
      <c r="AR339" s="26">
        <f t="shared" si="495"/>
        <v>1.5720770275090019</v>
      </c>
      <c r="AS339" s="35">
        <f t="shared" si="496"/>
        <v>0.1261935305102333</v>
      </c>
      <c r="AT339" s="12">
        <f t="shared" si="497"/>
        <v>8.7277799886487539E-2</v>
      </c>
      <c r="AV339" s="26">
        <f t="shared" si="498"/>
        <v>1.5186228365677901</v>
      </c>
      <c r="AW339" s="35">
        <f t="shared" si="462"/>
        <v>7.2739339569021455E-2</v>
      </c>
      <c r="AX339" s="12">
        <f t="shared" si="463"/>
        <v>5.0307884224425559E-2</v>
      </c>
      <c r="AZ339" s="26">
        <f t="shared" si="499"/>
        <v>1.426685839488198</v>
      </c>
      <c r="BA339" s="35">
        <f t="shared" si="464"/>
        <v>-1.9197657510570565E-2</v>
      </c>
      <c r="BB339" s="12">
        <f t="shared" si="465"/>
        <v>-1.3277458073502668E-2</v>
      </c>
      <c r="BD339" s="26">
        <f t="shared" si="500"/>
        <v>1.4364691528441702</v>
      </c>
      <c r="BE339" s="35">
        <f t="shared" si="393"/>
        <v>-9.4143441545984086E-3</v>
      </c>
      <c r="BF339" s="12">
        <f t="shared" si="394"/>
        <v>-6.5111360452898559E-3</v>
      </c>
      <c r="BH339" s="26">
        <f t="shared" si="501"/>
        <v>1.4250674925583073</v>
      </c>
      <c r="BI339" s="52">
        <f t="shared" si="502"/>
        <v>-2.0816004440461278E-2</v>
      </c>
      <c r="BJ339" s="12">
        <f t="shared" si="503"/>
        <v>-1.4396737001058035E-2</v>
      </c>
    </row>
    <row r="340" spans="1:62" ht="12" customHeight="1" x14ac:dyDescent="0.25">
      <c r="A340" s="1"/>
      <c r="B340" s="61"/>
      <c r="C340" s="1"/>
      <c r="D340" s="7" t="s">
        <v>39</v>
      </c>
      <c r="E340" s="8"/>
      <c r="F340" s="25">
        <f t="shared" si="467"/>
        <v>1.4422257972934607</v>
      </c>
      <c r="G340" s="8"/>
      <c r="H340" s="26">
        <f t="shared" si="468"/>
        <v>0.7730040595399188</v>
      </c>
      <c r="I340" s="35">
        <f t="shared" si="469"/>
        <v>-0.66922173775354188</v>
      </c>
      <c r="J340" s="12">
        <f t="shared" si="470"/>
        <v>-0.46402008548829909</v>
      </c>
      <c r="K340" s="8"/>
      <c r="L340" s="26">
        <f t="shared" si="471"/>
        <v>1.8027101145346023</v>
      </c>
      <c r="M340" s="35">
        <f t="shared" si="472"/>
        <v>1.0297060549946835</v>
      </c>
      <c r="N340" s="12">
        <f t="shared" si="473"/>
        <v>1.3320836317567983</v>
      </c>
      <c r="O340" s="8"/>
      <c r="P340" s="26">
        <f t="shared" si="474"/>
        <v>0.86386138613861385</v>
      </c>
      <c r="Q340" s="35">
        <f t="shared" si="475"/>
        <v>-0.93884872839598843</v>
      </c>
      <c r="R340" s="12">
        <f t="shared" si="476"/>
        <v>-0.52079850266905892</v>
      </c>
      <c r="S340" s="8"/>
      <c r="T340" s="26">
        <f t="shared" si="477"/>
        <v>1.6985929244287841</v>
      </c>
      <c r="U340" s="35">
        <f t="shared" si="478"/>
        <v>0.83473153829017022</v>
      </c>
      <c r="V340" s="12">
        <f t="shared" si="479"/>
        <v>0.96627948845051215</v>
      </c>
      <c r="W340" s="8"/>
      <c r="X340" s="26">
        <f t="shared" si="480"/>
        <v>1.0893312572764406</v>
      </c>
      <c r="Y340" s="35">
        <f t="shared" si="481"/>
        <v>-0.60926166715234342</v>
      </c>
      <c r="Z340" s="12">
        <f t="shared" si="482"/>
        <v>-0.35868609741043789</v>
      </c>
      <c r="AA340" s="8"/>
      <c r="AB340" s="26">
        <f t="shared" si="483"/>
        <v>1.2854685925118385</v>
      </c>
      <c r="AC340" s="35">
        <f t="shared" si="484"/>
        <v>0.19613733523539789</v>
      </c>
      <c r="AD340" s="12">
        <f t="shared" si="485"/>
        <v>0.18005297647088803</v>
      </c>
      <c r="AE340" s="8"/>
      <c r="AF340" s="26">
        <f t="shared" si="486"/>
        <v>1.4975278781897035</v>
      </c>
      <c r="AG340" s="35">
        <f t="shared" si="487"/>
        <v>0.21205928567786492</v>
      </c>
      <c r="AH340" s="12">
        <f t="shared" si="488"/>
        <v>0.1649665242022722</v>
      </c>
      <c r="AI340" s="8"/>
      <c r="AJ340" s="26">
        <f t="shared" si="489"/>
        <v>1.7605841918305352</v>
      </c>
      <c r="AK340" s="35">
        <f t="shared" si="490"/>
        <v>0.26305631364083171</v>
      </c>
      <c r="AL340" s="12">
        <f t="shared" si="491"/>
        <v>0.17566037832886905</v>
      </c>
      <c r="AM340" s="8"/>
      <c r="AN340" s="26">
        <f t="shared" si="492"/>
        <v>1.2321763941594706</v>
      </c>
      <c r="AO340" s="35">
        <f t="shared" si="493"/>
        <v>-0.52840779767106461</v>
      </c>
      <c r="AP340" s="12">
        <f t="shared" si="494"/>
        <v>-0.30013208122791457</v>
      </c>
      <c r="AR340" s="26">
        <f t="shared" si="495"/>
        <v>1.3664004895601574</v>
      </c>
      <c r="AS340" s="35">
        <f t="shared" si="496"/>
        <v>0.1342240954006868</v>
      </c>
      <c r="AT340" s="12">
        <f t="shared" si="497"/>
        <v>0.10893253274199255</v>
      </c>
      <c r="AV340" s="26">
        <f t="shared" si="498"/>
        <v>1.2909341773676482</v>
      </c>
      <c r="AW340" s="35">
        <f t="shared" si="462"/>
        <v>5.8757783208177594E-2</v>
      </c>
      <c r="AX340" s="12">
        <f t="shared" si="463"/>
        <v>4.7686178283150138E-2</v>
      </c>
      <c r="AZ340" s="26">
        <f t="shared" si="499"/>
        <v>1.2317425838864215</v>
      </c>
      <c r="BA340" s="35">
        <f t="shared" si="464"/>
        <v>-4.3381027304900677E-4</v>
      </c>
      <c r="BB340" s="12">
        <f t="shared" si="465"/>
        <v>-3.5206832001111188E-4</v>
      </c>
      <c r="BD340" s="26">
        <f t="shared" si="500"/>
        <v>1.2164615357952504</v>
      </c>
      <c r="BE340" s="35">
        <f t="shared" si="393"/>
        <v>-1.5714858364220152E-2</v>
      </c>
      <c r="BF340" s="12">
        <f t="shared" si="394"/>
        <v>-1.2753740810738434E-2</v>
      </c>
      <c r="BH340" s="26">
        <f t="shared" si="501"/>
        <v>1.193892315947356</v>
      </c>
      <c r="BI340" s="52">
        <f t="shared" si="502"/>
        <v>-3.8284078212114547E-2</v>
      </c>
      <c r="BJ340" s="12">
        <f t="shared" si="503"/>
        <v>-3.1070290255178934E-2</v>
      </c>
    </row>
    <row r="341" spans="1:62" ht="12" customHeight="1" x14ac:dyDescent="0.25">
      <c r="A341" s="1"/>
      <c r="B341" s="61"/>
      <c r="C341" s="1"/>
      <c r="D341" s="7" t="s">
        <v>40</v>
      </c>
      <c r="E341" s="8"/>
      <c r="F341" s="25">
        <f t="shared" si="467"/>
        <v>1.7516225479472034</v>
      </c>
      <c r="G341" s="8"/>
      <c r="H341" s="26">
        <f t="shared" si="468"/>
        <v>1.0361359570661897</v>
      </c>
      <c r="I341" s="35">
        <f t="shared" si="469"/>
        <v>-0.71548659088101374</v>
      </c>
      <c r="J341" s="12">
        <f t="shared" si="470"/>
        <v>-0.40847075856583437</v>
      </c>
      <c r="K341" s="8"/>
      <c r="L341" s="26">
        <f t="shared" si="471"/>
        <v>2.4390584619682896</v>
      </c>
      <c r="M341" s="35">
        <f t="shared" si="472"/>
        <v>1.4029225049020999</v>
      </c>
      <c r="N341" s="12">
        <f t="shared" si="473"/>
        <v>1.353994613674506</v>
      </c>
      <c r="O341" s="8"/>
      <c r="P341" s="26">
        <f t="shared" si="474"/>
        <v>1.4528637495553185</v>
      </c>
      <c r="Q341" s="35">
        <f t="shared" si="475"/>
        <v>-0.98619471241297108</v>
      </c>
      <c r="R341" s="12">
        <f t="shared" si="476"/>
        <v>-0.40433418378054142</v>
      </c>
      <c r="S341" s="8"/>
      <c r="T341" s="26">
        <f t="shared" si="477"/>
        <v>2.2249630852080258</v>
      </c>
      <c r="U341" s="35">
        <f t="shared" si="478"/>
        <v>0.77209933565270727</v>
      </c>
      <c r="V341" s="12">
        <f t="shared" si="479"/>
        <v>0.53143272098916738</v>
      </c>
      <c r="W341" s="8"/>
      <c r="X341" s="26">
        <f t="shared" si="480"/>
        <v>1.3598869564244269</v>
      </c>
      <c r="Y341" s="35">
        <f t="shared" si="481"/>
        <v>-0.86507612878359885</v>
      </c>
      <c r="Z341" s="12">
        <f t="shared" si="482"/>
        <v>-0.38880471075443368</v>
      </c>
      <c r="AA341" s="8"/>
      <c r="AB341" s="26">
        <f t="shared" si="483"/>
        <v>1.9638095852680557</v>
      </c>
      <c r="AC341" s="35">
        <f t="shared" si="484"/>
        <v>0.60392262884362879</v>
      </c>
      <c r="AD341" s="12">
        <f t="shared" si="485"/>
        <v>0.4440976700236412</v>
      </c>
      <c r="AE341" s="8"/>
      <c r="AF341" s="26">
        <f t="shared" si="486"/>
        <v>1.9102459935103768</v>
      </c>
      <c r="AG341" s="35">
        <f t="shared" si="487"/>
        <v>-5.3563591757678886E-2</v>
      </c>
      <c r="AH341" s="12">
        <f t="shared" si="488"/>
        <v>-2.7275348974512448E-2</v>
      </c>
      <c r="AI341" s="8"/>
      <c r="AJ341" s="26">
        <f t="shared" si="489"/>
        <v>2.6348096570492774</v>
      </c>
      <c r="AK341" s="35">
        <f t="shared" si="490"/>
        <v>0.72456366353890056</v>
      </c>
      <c r="AL341" s="12">
        <f t="shared" si="491"/>
        <v>0.37930385196484617</v>
      </c>
      <c r="AM341" s="8"/>
      <c r="AN341" s="26">
        <f t="shared" si="492"/>
        <v>1.3042012675297208</v>
      </c>
      <c r="AO341" s="35">
        <f t="shared" si="493"/>
        <v>-1.3306083895195566</v>
      </c>
      <c r="AP341" s="12">
        <f t="shared" si="494"/>
        <v>-0.50501120107845088</v>
      </c>
      <c r="AR341" s="26">
        <f t="shared" si="495"/>
        <v>2.3570747115671051</v>
      </c>
      <c r="AS341" s="35">
        <f t="shared" si="496"/>
        <v>1.0528734440373844</v>
      </c>
      <c r="AT341" s="12">
        <f t="shared" si="497"/>
        <v>0.80729368253998501</v>
      </c>
      <c r="AV341" s="26">
        <f t="shared" si="498"/>
        <v>2.1995399182595072</v>
      </c>
      <c r="AW341" s="35">
        <f t="shared" si="462"/>
        <v>0.89533865072978647</v>
      </c>
      <c r="AX341" s="12">
        <f t="shared" si="463"/>
        <v>0.68650343549016912</v>
      </c>
      <c r="AZ341" s="26">
        <f t="shared" si="499"/>
        <v>2.3941660074131645</v>
      </c>
      <c r="BA341" s="35">
        <f t="shared" si="464"/>
        <v>1.0899647398834438</v>
      </c>
      <c r="BB341" s="12">
        <f t="shared" si="465"/>
        <v>0.83573353823519825</v>
      </c>
      <c r="BD341" s="26">
        <f t="shared" si="500"/>
        <v>2.3843694757668259</v>
      </c>
      <c r="BE341" s="35">
        <f t="shared" si="393"/>
        <v>1.0801682082371051</v>
      </c>
      <c r="BF341" s="12">
        <f t="shared" si="394"/>
        <v>0.82822201996709044</v>
      </c>
      <c r="BH341" s="26">
        <f t="shared" si="501"/>
        <v>2.3851912535350639</v>
      </c>
      <c r="BI341" s="52">
        <f t="shared" si="502"/>
        <v>1.0809899860053431</v>
      </c>
      <c r="BJ341" s="12">
        <f t="shared" si="503"/>
        <v>0.82885212038847289</v>
      </c>
    </row>
    <row r="342" spans="1:62" ht="12" customHeight="1" x14ac:dyDescent="0.25">
      <c r="A342" s="1"/>
      <c r="B342" s="61"/>
      <c r="C342" s="1"/>
      <c r="D342" s="7" t="s">
        <v>41</v>
      </c>
      <c r="E342" s="8"/>
      <c r="F342" s="25">
        <f t="shared" si="467"/>
        <v>1.51987529228371</v>
      </c>
      <c r="G342" s="8"/>
      <c r="H342" s="26">
        <f t="shared" si="468"/>
        <v>1.1466314398943196</v>
      </c>
      <c r="I342" s="35">
        <f t="shared" si="469"/>
        <v>-0.3732438523893904</v>
      </c>
      <c r="J342" s="12">
        <f t="shared" si="470"/>
        <v>-0.24557531416183997</v>
      </c>
      <c r="K342" s="8"/>
      <c r="L342" s="26">
        <f t="shared" si="471"/>
        <v>2.6679280983916747</v>
      </c>
      <c r="M342" s="35">
        <f t="shared" si="472"/>
        <v>1.5212966584973551</v>
      </c>
      <c r="N342" s="12">
        <f t="shared" si="473"/>
        <v>1.3267529613853664</v>
      </c>
      <c r="O342" s="8"/>
      <c r="P342" s="26">
        <f t="shared" si="474"/>
        <v>1.6988517745302714</v>
      </c>
      <c r="Q342" s="35">
        <f t="shared" si="475"/>
        <v>-0.9690763238614033</v>
      </c>
      <c r="R342" s="12">
        <f t="shared" si="476"/>
        <v>-0.36323179940478834</v>
      </c>
      <c r="S342" s="8"/>
      <c r="T342" s="26">
        <f t="shared" si="477"/>
        <v>2.5741765951475881</v>
      </c>
      <c r="U342" s="35">
        <f t="shared" si="478"/>
        <v>0.87532482061731676</v>
      </c>
      <c r="V342" s="12">
        <f t="shared" si="479"/>
        <v>0.51524496353387983</v>
      </c>
      <c r="W342" s="8"/>
      <c r="X342" s="26">
        <f t="shared" si="480"/>
        <v>1.7380603038501725</v>
      </c>
      <c r="Y342" s="35">
        <f t="shared" si="481"/>
        <v>-0.8361162912974156</v>
      </c>
      <c r="Z342" s="12">
        <f t="shared" si="482"/>
        <v>-0.32480921972234689</v>
      </c>
      <c r="AA342" s="8"/>
      <c r="AB342" s="26">
        <f t="shared" si="483"/>
        <v>1.5579971390350158</v>
      </c>
      <c r="AC342" s="35">
        <f t="shared" si="484"/>
        <v>-0.18006316481515672</v>
      </c>
      <c r="AD342" s="12">
        <f t="shared" si="485"/>
        <v>-0.10360006750990092</v>
      </c>
      <c r="AE342" s="8"/>
      <c r="AF342" s="26">
        <f t="shared" si="486"/>
        <v>2.1872373472005817</v>
      </c>
      <c r="AG342" s="35">
        <f t="shared" si="487"/>
        <v>0.62924020816556592</v>
      </c>
      <c r="AH342" s="12">
        <f t="shared" si="488"/>
        <v>0.40387764033719686</v>
      </c>
      <c r="AI342" s="8"/>
      <c r="AJ342" s="26">
        <f t="shared" si="489"/>
        <v>2.1221353821698243</v>
      </c>
      <c r="AK342" s="35">
        <f t="shared" si="490"/>
        <v>-6.5101965030757381E-2</v>
      </c>
      <c r="AL342" s="12">
        <f t="shared" si="491"/>
        <v>-2.9764472115511698E-2</v>
      </c>
      <c r="AM342" s="8"/>
      <c r="AN342" s="26">
        <f t="shared" si="492"/>
        <v>1.371162539550546</v>
      </c>
      <c r="AO342" s="35">
        <f t="shared" si="493"/>
        <v>-0.75097284261927832</v>
      </c>
      <c r="AP342" s="12">
        <f t="shared" si="494"/>
        <v>-0.35387602927171857</v>
      </c>
      <c r="AR342" s="26">
        <f t="shared" si="495"/>
        <v>2.3238457135066422</v>
      </c>
      <c r="AS342" s="35">
        <f t="shared" si="496"/>
        <v>0.95268317395609614</v>
      </c>
      <c r="AT342" s="12">
        <f t="shared" si="497"/>
        <v>0.69479959266417568</v>
      </c>
      <c r="AV342" s="26">
        <f t="shared" si="498"/>
        <v>2.4465758671214934</v>
      </c>
      <c r="AW342" s="35">
        <f t="shared" si="462"/>
        <v>1.0754133275709474</v>
      </c>
      <c r="AX342" s="12">
        <f t="shared" si="463"/>
        <v>0.78430769259744926</v>
      </c>
      <c r="AZ342" s="26">
        <f t="shared" si="499"/>
        <v>2.18952777641202</v>
      </c>
      <c r="BA342" s="35">
        <f t="shared" si="464"/>
        <v>0.818365236861474</v>
      </c>
      <c r="BB342" s="12">
        <f t="shared" si="465"/>
        <v>0.59684042792601844</v>
      </c>
      <c r="BD342" s="26">
        <f t="shared" si="500"/>
        <v>2.1861419703767426</v>
      </c>
      <c r="BE342" s="35">
        <f t="shared" ref="BE342:BE378" si="504">(BD342-AN342)</f>
        <v>0.81497943082619662</v>
      </c>
      <c r="BF342" s="12">
        <f t="shared" ref="BF342:BF378" si="505">(BD342/AN342)-1</f>
        <v>0.59437113202738101</v>
      </c>
      <c r="BH342" s="26">
        <f t="shared" si="501"/>
        <v>2.2525334841450984</v>
      </c>
      <c r="BI342" s="52">
        <f t="shared" si="502"/>
        <v>0.88137094459455234</v>
      </c>
      <c r="BJ342" s="12">
        <f t="shared" si="503"/>
        <v>0.6427910033798454</v>
      </c>
    </row>
    <row r="343" spans="1:62" ht="12" customHeight="1" x14ac:dyDescent="0.25">
      <c r="A343" s="1"/>
      <c r="B343" s="61"/>
      <c r="C343" s="1"/>
      <c r="D343" s="13" t="s">
        <v>13</v>
      </c>
      <c r="E343" s="8"/>
      <c r="F343" s="27">
        <f t="shared" si="467"/>
        <v>1.7870031346310882</v>
      </c>
      <c r="G343" s="8"/>
      <c r="H343" s="28">
        <f t="shared" si="468"/>
        <v>1.0685789314210685</v>
      </c>
      <c r="I343" s="36">
        <f t="shared" si="469"/>
        <v>-0.71842420321001965</v>
      </c>
      <c r="J343" s="17">
        <f t="shared" si="470"/>
        <v>-0.40202738836176266</v>
      </c>
      <c r="K343" s="8"/>
      <c r="L343" s="28">
        <f t="shared" si="471"/>
        <v>2.4214812929498599</v>
      </c>
      <c r="M343" s="36">
        <f t="shared" si="472"/>
        <v>1.3529023615287914</v>
      </c>
      <c r="N343" s="17">
        <f t="shared" si="473"/>
        <v>1.2660762080809609</v>
      </c>
      <c r="O343" s="8"/>
      <c r="P343" s="28">
        <f t="shared" si="474"/>
        <v>1.3137349642702745</v>
      </c>
      <c r="Q343" s="36">
        <f t="shared" si="475"/>
        <v>-1.1077463286795854</v>
      </c>
      <c r="R343" s="17">
        <f t="shared" si="476"/>
        <v>-0.45746639955666291</v>
      </c>
      <c r="S343" s="8"/>
      <c r="T343" s="28">
        <f t="shared" si="477"/>
        <v>2.2755940429563664</v>
      </c>
      <c r="U343" s="36">
        <f t="shared" si="478"/>
        <v>0.96185907868609188</v>
      </c>
      <c r="V343" s="17">
        <f t="shared" si="479"/>
        <v>0.73215610823022037</v>
      </c>
      <c r="W343" s="8"/>
      <c r="X343" s="28">
        <f t="shared" si="480"/>
        <v>1.3787070906551859</v>
      </c>
      <c r="Y343" s="36">
        <f t="shared" si="481"/>
        <v>-0.89688695230118043</v>
      </c>
      <c r="Z343" s="17">
        <f t="shared" si="482"/>
        <v>-0.39413310782620026</v>
      </c>
      <c r="AA343" s="8"/>
      <c r="AB343" s="28">
        <f t="shared" si="483"/>
        <v>1.7030277589743017</v>
      </c>
      <c r="AC343" s="36">
        <f t="shared" si="484"/>
        <v>0.32432066831911577</v>
      </c>
      <c r="AD343" s="17">
        <f t="shared" si="485"/>
        <v>0.23523536690087865</v>
      </c>
      <c r="AE343" s="8"/>
      <c r="AF343" s="28">
        <f t="shared" si="486"/>
        <v>1.8327017177782274</v>
      </c>
      <c r="AG343" s="36">
        <f t="shared" si="487"/>
        <v>0.12967395880392574</v>
      </c>
      <c r="AH343" s="17">
        <f t="shared" si="488"/>
        <v>7.6143185641334377E-2</v>
      </c>
      <c r="AI343" s="8"/>
      <c r="AJ343" s="28">
        <f t="shared" si="489"/>
        <v>2.321714827458754</v>
      </c>
      <c r="AK343" s="36">
        <f t="shared" si="490"/>
        <v>0.48901310968052658</v>
      </c>
      <c r="AL343" s="17">
        <f t="shared" si="491"/>
        <v>0.26682634982923137</v>
      </c>
      <c r="AM343" s="8"/>
      <c r="AN343" s="28">
        <f t="shared" si="492"/>
        <v>1.3217457866053621</v>
      </c>
      <c r="AO343" s="36">
        <f t="shared" si="493"/>
        <v>-0.99996904085339189</v>
      </c>
      <c r="AP343" s="17">
        <f t="shared" si="494"/>
        <v>-0.43070278443624088</v>
      </c>
      <c r="AR343" s="28">
        <f t="shared" si="495"/>
        <v>1.8158931117218287</v>
      </c>
      <c r="AS343" s="36">
        <f t="shared" si="496"/>
        <v>0.49414732511646653</v>
      </c>
      <c r="AT343" s="17">
        <f t="shared" si="497"/>
        <v>0.37385958035514855</v>
      </c>
      <c r="AV343" s="28">
        <f t="shared" si="498"/>
        <v>1.7338943564500076</v>
      </c>
      <c r="AW343" s="36">
        <f t="shared" si="462"/>
        <v>0.41214856984464543</v>
      </c>
      <c r="AX343" s="17">
        <f t="shared" si="463"/>
        <v>0.31182136082549272</v>
      </c>
      <c r="AZ343" s="28">
        <f t="shared" si="499"/>
        <v>1.7354352502220594</v>
      </c>
      <c r="BA343" s="36">
        <f t="shared" si="464"/>
        <v>0.41368946361669723</v>
      </c>
      <c r="BB343" s="17">
        <f t="shared" si="465"/>
        <v>0.3129871627426748</v>
      </c>
      <c r="BD343" s="28">
        <f t="shared" si="500"/>
        <v>1.7287521032658448</v>
      </c>
      <c r="BE343" s="36">
        <f t="shared" si="504"/>
        <v>0.4070063166604827</v>
      </c>
      <c r="BF343" s="17">
        <f t="shared" si="505"/>
        <v>0.30793085991656266</v>
      </c>
      <c r="BH343" s="28">
        <f t="shared" si="501"/>
        <v>1.7234295566139113</v>
      </c>
      <c r="BI343" s="53">
        <f t="shared" si="502"/>
        <v>0.40168377000854916</v>
      </c>
      <c r="BJ343" s="17">
        <f t="shared" si="503"/>
        <v>0.30390395345249632</v>
      </c>
    </row>
    <row r="344" spans="1:62" ht="12" customHeight="1" x14ac:dyDescent="0.25">
      <c r="A344" s="1"/>
      <c r="B344" s="61"/>
      <c r="C344" s="1"/>
      <c r="D344" s="7" t="s">
        <v>36</v>
      </c>
      <c r="E344" s="8"/>
      <c r="F344" s="25">
        <f t="shared" si="467"/>
        <v>1.0477499141188595</v>
      </c>
      <c r="G344" s="8"/>
      <c r="H344" s="26">
        <f t="shared" si="468"/>
        <v>0.66168623265741733</v>
      </c>
      <c r="I344" s="35">
        <f t="shared" si="469"/>
        <v>-0.38606368146144221</v>
      </c>
      <c r="J344" s="12">
        <f t="shared" si="470"/>
        <v>-0.36846930384729781</v>
      </c>
      <c r="K344" s="8"/>
      <c r="L344" s="26">
        <f t="shared" si="471"/>
        <v>2.4021084337349397</v>
      </c>
      <c r="M344" s="35">
        <f t="shared" si="472"/>
        <v>1.7404222010775223</v>
      </c>
      <c r="N344" s="12">
        <f t="shared" si="473"/>
        <v>2.630283229692965</v>
      </c>
      <c r="O344" s="8"/>
      <c r="P344" s="26">
        <f t="shared" si="474"/>
        <v>1.2076749435665914</v>
      </c>
      <c r="Q344" s="35">
        <f t="shared" si="475"/>
        <v>-1.1944334901683482</v>
      </c>
      <c r="R344" s="12">
        <f t="shared" si="476"/>
        <v>-0.49724378524876689</v>
      </c>
      <c r="S344" s="8"/>
      <c r="T344" s="26">
        <f t="shared" si="477"/>
        <v>2.7681822789547974</v>
      </c>
      <c r="U344" s="35">
        <f t="shared" si="478"/>
        <v>1.560507335388206</v>
      </c>
      <c r="V344" s="12">
        <f t="shared" si="479"/>
        <v>1.2921584104242529</v>
      </c>
      <c r="W344" s="8"/>
      <c r="X344" s="26">
        <f t="shared" si="480"/>
        <v>1.6135767983111278</v>
      </c>
      <c r="Y344" s="35">
        <f t="shared" si="481"/>
        <v>-1.1546054806436696</v>
      </c>
      <c r="Z344" s="12">
        <f t="shared" si="482"/>
        <v>-0.41709879057517207</v>
      </c>
      <c r="AA344" s="8"/>
      <c r="AB344" s="26">
        <f t="shared" si="483"/>
        <v>1.3139843569048768</v>
      </c>
      <c r="AC344" s="35">
        <f t="shared" si="484"/>
        <v>-0.29959244140625096</v>
      </c>
      <c r="AD344" s="12">
        <f t="shared" si="485"/>
        <v>-0.18566977519745176</v>
      </c>
      <c r="AE344" s="8"/>
      <c r="AF344" s="26">
        <f t="shared" si="486"/>
        <v>1.5678774434374865</v>
      </c>
      <c r="AG344" s="35">
        <f t="shared" si="487"/>
        <v>0.25389308653260967</v>
      </c>
      <c r="AH344" s="12">
        <f t="shared" si="488"/>
        <v>0.19322382736021404</v>
      </c>
      <c r="AI344" s="8"/>
      <c r="AJ344" s="26">
        <f t="shared" si="489"/>
        <v>1.7646940862694767</v>
      </c>
      <c r="AK344" s="35">
        <f t="shared" si="490"/>
        <v>0.19681664283199019</v>
      </c>
      <c r="AL344" s="12">
        <f t="shared" si="491"/>
        <v>0.12553062974136564</v>
      </c>
      <c r="AM344" s="8"/>
      <c r="AN344" s="26">
        <f t="shared" si="492"/>
        <v>0.70160097103323893</v>
      </c>
      <c r="AO344" s="35">
        <f t="shared" si="493"/>
        <v>-1.0630931152362377</v>
      </c>
      <c r="AP344" s="12">
        <f t="shared" si="494"/>
        <v>-0.6024234588350621</v>
      </c>
      <c r="AR344" s="26">
        <f t="shared" si="495"/>
        <v>1.5063714779671931</v>
      </c>
      <c r="AS344" s="35">
        <f t="shared" si="496"/>
        <v>0.80477050693395413</v>
      </c>
      <c r="AT344" s="12">
        <f t="shared" si="497"/>
        <v>1.1470487359057939</v>
      </c>
      <c r="AV344" s="26">
        <f t="shared" si="498"/>
        <v>1.7939357782275613</v>
      </c>
      <c r="AW344" s="35">
        <f t="shared" si="462"/>
        <v>1.0923348071943224</v>
      </c>
      <c r="AX344" s="12">
        <f t="shared" si="463"/>
        <v>1.5569174677532938</v>
      </c>
      <c r="AZ344" s="26">
        <f t="shared" si="499"/>
        <v>1.6910054815099913</v>
      </c>
      <c r="BA344" s="35">
        <f t="shared" si="464"/>
        <v>0.98940451047675237</v>
      </c>
      <c r="BB344" s="12">
        <f t="shared" si="465"/>
        <v>1.41020972222953</v>
      </c>
      <c r="BD344" s="26">
        <f t="shared" si="500"/>
        <v>1.7049410566960708</v>
      </c>
      <c r="BE344" s="35">
        <f t="shared" si="504"/>
        <v>1.0033400856628318</v>
      </c>
      <c r="BF344" s="12">
        <f t="shared" si="505"/>
        <v>1.4300722591435777</v>
      </c>
      <c r="BH344" s="26">
        <f t="shared" si="501"/>
        <v>1.6842236220465798</v>
      </c>
      <c r="BI344" s="52">
        <f t="shared" si="502"/>
        <v>0.9826226510133409</v>
      </c>
      <c r="BJ344" s="12">
        <f t="shared" si="503"/>
        <v>1.4005434592917467</v>
      </c>
    </row>
    <row r="345" spans="1:62" ht="12" customHeight="1" x14ac:dyDescent="0.25">
      <c r="A345" s="1"/>
      <c r="B345" s="61"/>
      <c r="C345" s="1"/>
      <c r="D345" s="7" t="s">
        <v>37</v>
      </c>
      <c r="E345" s="8"/>
      <c r="F345" s="25">
        <f t="shared" si="467"/>
        <v>1.340057636887608</v>
      </c>
      <c r="G345" s="8"/>
      <c r="H345" s="26">
        <f t="shared" si="468"/>
        <v>0.88872832369942201</v>
      </c>
      <c r="I345" s="35">
        <f t="shared" si="469"/>
        <v>-0.45132931318818603</v>
      </c>
      <c r="J345" s="12">
        <f t="shared" si="470"/>
        <v>-0.33679843371247431</v>
      </c>
      <c r="K345" s="8"/>
      <c r="L345" s="26">
        <f t="shared" si="471"/>
        <v>2.4030470914127422</v>
      </c>
      <c r="M345" s="35">
        <f t="shared" si="472"/>
        <v>1.5143187677133203</v>
      </c>
      <c r="N345" s="12">
        <f t="shared" si="473"/>
        <v>1.7039164020449067</v>
      </c>
      <c r="O345" s="8"/>
      <c r="P345" s="26">
        <f t="shared" si="474"/>
        <v>1.6577129700690714</v>
      </c>
      <c r="Q345" s="35">
        <f t="shared" si="475"/>
        <v>-0.74533412134367083</v>
      </c>
      <c r="R345" s="12">
        <f t="shared" si="476"/>
        <v>-0.31016209545252471</v>
      </c>
      <c r="S345" s="8"/>
      <c r="T345" s="26">
        <f t="shared" si="477"/>
        <v>1.834014572596411</v>
      </c>
      <c r="U345" s="35">
        <f t="shared" si="478"/>
        <v>0.17630160252733962</v>
      </c>
      <c r="V345" s="12">
        <f t="shared" si="479"/>
        <v>0.10635230930237194</v>
      </c>
      <c r="W345" s="8"/>
      <c r="X345" s="26">
        <f t="shared" si="480"/>
        <v>0.99358714383486835</v>
      </c>
      <c r="Y345" s="35">
        <f t="shared" si="481"/>
        <v>-0.84042742876154264</v>
      </c>
      <c r="Z345" s="12">
        <f t="shared" si="482"/>
        <v>-0.45824468426755793</v>
      </c>
      <c r="AA345" s="8"/>
      <c r="AB345" s="26">
        <f t="shared" si="483"/>
        <v>1.3725431177196521</v>
      </c>
      <c r="AC345" s="35">
        <f t="shared" si="484"/>
        <v>0.37895597388478375</v>
      </c>
      <c r="AD345" s="12">
        <f t="shared" si="485"/>
        <v>0.38140184908407515</v>
      </c>
      <c r="AE345" s="8"/>
      <c r="AF345" s="26">
        <f t="shared" si="486"/>
        <v>1.3386340163059469</v>
      </c>
      <c r="AG345" s="35">
        <f t="shared" si="487"/>
        <v>-3.3909101413705178E-2</v>
      </c>
      <c r="AH345" s="12">
        <f t="shared" si="488"/>
        <v>-2.4705308690077366E-2</v>
      </c>
      <c r="AI345" s="8"/>
      <c r="AJ345" s="26">
        <f t="shared" si="489"/>
        <v>1.2862372613040467</v>
      </c>
      <c r="AK345" s="35">
        <f t="shared" si="490"/>
        <v>-5.2396755001900219E-2</v>
      </c>
      <c r="AL345" s="12">
        <f t="shared" si="491"/>
        <v>-3.9141956922992827E-2</v>
      </c>
      <c r="AM345" s="8"/>
      <c r="AN345" s="26">
        <f t="shared" si="492"/>
        <v>0.98560941789242118</v>
      </c>
      <c r="AO345" s="35">
        <f t="shared" si="493"/>
        <v>-0.30062784341162552</v>
      </c>
      <c r="AP345" s="12">
        <f t="shared" si="494"/>
        <v>-0.23372658564317683</v>
      </c>
      <c r="AR345" s="26">
        <f t="shared" si="495"/>
        <v>1.3028754583952524</v>
      </c>
      <c r="AS345" s="35">
        <f t="shared" si="496"/>
        <v>0.31726604050283125</v>
      </c>
      <c r="AT345" s="12">
        <f t="shared" si="497"/>
        <v>0.32189834506782344</v>
      </c>
      <c r="AV345" s="26">
        <f t="shared" si="498"/>
        <v>1.3731600092852865</v>
      </c>
      <c r="AW345" s="35">
        <f t="shared" si="462"/>
        <v>0.3875505913928653</v>
      </c>
      <c r="AX345" s="12">
        <f t="shared" si="463"/>
        <v>0.39320909922064717</v>
      </c>
      <c r="AZ345" s="26">
        <f t="shared" si="499"/>
        <v>1.3086869252672364</v>
      </c>
      <c r="BA345" s="35">
        <f t="shared" si="464"/>
        <v>0.32307750737481522</v>
      </c>
      <c r="BB345" s="12">
        <f t="shared" si="465"/>
        <v>0.3277946633927955</v>
      </c>
      <c r="BD345" s="26">
        <f t="shared" si="500"/>
        <v>1.2901080826469429</v>
      </c>
      <c r="BE345" s="35">
        <f t="shared" si="504"/>
        <v>0.3044986647545217</v>
      </c>
      <c r="BF345" s="12">
        <f t="shared" si="505"/>
        <v>0.30894455676534283</v>
      </c>
      <c r="BH345" s="26">
        <f t="shared" si="501"/>
        <v>1.2363471909296795</v>
      </c>
      <c r="BI345" s="52">
        <f t="shared" si="502"/>
        <v>0.2507377730372583</v>
      </c>
      <c r="BJ345" s="12">
        <f t="shared" si="503"/>
        <v>0.25439871868658037</v>
      </c>
    </row>
    <row r="346" spans="1:62" ht="12" customHeight="1" x14ac:dyDescent="0.25">
      <c r="A346" s="1"/>
      <c r="B346" s="61"/>
      <c r="C346" s="1"/>
      <c r="D346" s="7" t="s">
        <v>38</v>
      </c>
      <c r="E346" s="8"/>
      <c r="F346" s="25">
        <f t="shared" si="467"/>
        <v>1.1421260758315888</v>
      </c>
      <c r="G346" s="8"/>
      <c r="H346" s="26">
        <f t="shared" si="468"/>
        <v>0.73659117997616208</v>
      </c>
      <c r="I346" s="35">
        <f t="shared" si="469"/>
        <v>-0.40553489585542668</v>
      </c>
      <c r="J346" s="12">
        <f t="shared" si="470"/>
        <v>-0.35507016645264344</v>
      </c>
      <c r="K346" s="8"/>
      <c r="L346" s="26">
        <f t="shared" si="471"/>
        <v>2.4024390243902438</v>
      </c>
      <c r="M346" s="35">
        <f t="shared" si="472"/>
        <v>1.6658478444140816</v>
      </c>
      <c r="N346" s="12">
        <f t="shared" si="473"/>
        <v>2.2615636593259136</v>
      </c>
      <c r="O346" s="8"/>
      <c r="P346" s="26">
        <f t="shared" si="474"/>
        <v>1.3557182529664227</v>
      </c>
      <c r="Q346" s="35">
        <f t="shared" si="475"/>
        <v>-1.0467207714238211</v>
      </c>
      <c r="R346" s="12">
        <f t="shared" si="476"/>
        <v>-0.43569087947590524</v>
      </c>
      <c r="S346" s="8"/>
      <c r="T346" s="26">
        <f t="shared" si="477"/>
        <v>2.4372987277199933</v>
      </c>
      <c r="U346" s="35">
        <f t="shared" si="478"/>
        <v>1.0815804747535707</v>
      </c>
      <c r="V346" s="12">
        <f t="shared" si="479"/>
        <v>0.79779148240202846</v>
      </c>
      <c r="W346" s="8"/>
      <c r="X346" s="26">
        <f t="shared" si="480"/>
        <v>1.3918646889002035</v>
      </c>
      <c r="Y346" s="35">
        <f t="shared" si="481"/>
        <v>-1.0454340388197898</v>
      </c>
      <c r="Z346" s="12">
        <f t="shared" si="482"/>
        <v>-0.42893143418564716</v>
      </c>
      <c r="AA346" s="8"/>
      <c r="AB346" s="26">
        <f t="shared" si="483"/>
        <v>1.3388868551006983</v>
      </c>
      <c r="AC346" s="35">
        <f t="shared" si="484"/>
        <v>-5.2977833799505269E-2</v>
      </c>
      <c r="AD346" s="12">
        <f t="shared" si="485"/>
        <v>-3.8062488560842933E-2</v>
      </c>
      <c r="AE346" s="8"/>
      <c r="AF346" s="26">
        <f t="shared" si="486"/>
        <v>1.4631368599764845</v>
      </c>
      <c r="AG346" s="35">
        <f t="shared" si="487"/>
        <v>0.12425000487578619</v>
      </c>
      <c r="AH346" s="12">
        <f t="shared" si="488"/>
        <v>9.2800974482971643E-2</v>
      </c>
      <c r="AI346" s="8"/>
      <c r="AJ346" s="26">
        <f t="shared" si="489"/>
        <v>1.5432805350039187</v>
      </c>
      <c r="AK346" s="35">
        <f t="shared" si="490"/>
        <v>8.0143675027434247E-2</v>
      </c>
      <c r="AL346" s="12">
        <f t="shared" si="491"/>
        <v>5.4775241619380965E-2</v>
      </c>
      <c r="AM346" s="8"/>
      <c r="AN346" s="26">
        <f t="shared" si="492"/>
        <v>0.83867609491274941</v>
      </c>
      <c r="AO346" s="35">
        <f t="shared" si="493"/>
        <v>-0.70460444009116929</v>
      </c>
      <c r="AP346" s="12">
        <f t="shared" si="494"/>
        <v>-0.45656277268434553</v>
      </c>
      <c r="AR346" s="26">
        <f t="shared" si="495"/>
        <v>1.385500258780354</v>
      </c>
      <c r="AS346" s="35">
        <f t="shared" si="496"/>
        <v>0.54682416386760457</v>
      </c>
      <c r="AT346" s="12">
        <f t="shared" si="497"/>
        <v>0.65200876379395645</v>
      </c>
      <c r="AV346" s="26">
        <f t="shared" si="498"/>
        <v>1.5440061712341806</v>
      </c>
      <c r="AW346" s="35">
        <f t="shared" si="462"/>
        <v>0.70533007632143119</v>
      </c>
      <c r="AX346" s="12">
        <f t="shared" si="463"/>
        <v>0.84100414999286377</v>
      </c>
      <c r="AZ346" s="26">
        <f t="shared" si="499"/>
        <v>1.4639184352472654</v>
      </c>
      <c r="BA346" s="35">
        <f t="shared" si="464"/>
        <v>0.62524234033451598</v>
      </c>
      <c r="BB346" s="12">
        <f t="shared" si="465"/>
        <v>0.74551110270951781</v>
      </c>
      <c r="BD346" s="26">
        <f t="shared" si="500"/>
        <v>1.4585413116902759</v>
      </c>
      <c r="BE346" s="35">
        <f t="shared" si="504"/>
        <v>0.61986521677752648</v>
      </c>
      <c r="BF346" s="12">
        <f t="shared" si="505"/>
        <v>0.73909966021150675</v>
      </c>
      <c r="BH346" s="26">
        <f t="shared" si="501"/>
        <v>1.4181969430578445</v>
      </c>
      <c r="BI346" s="52">
        <f t="shared" si="502"/>
        <v>0.57952084814509508</v>
      </c>
      <c r="BJ346" s="12">
        <f t="shared" si="503"/>
        <v>0.69099483299972286</v>
      </c>
    </row>
    <row r="347" spans="1:62" ht="12" customHeight="1" x14ac:dyDescent="0.25">
      <c r="A347" s="1"/>
      <c r="B347" s="61"/>
      <c r="C347" s="1"/>
      <c r="D347" s="7" t="s">
        <v>39</v>
      </c>
      <c r="E347" s="8"/>
      <c r="F347" s="25">
        <f t="shared" si="467"/>
        <v>1.0110120608285265</v>
      </c>
      <c r="G347" s="8"/>
      <c r="H347" s="26">
        <f t="shared" si="468"/>
        <v>0.93272355277410035</v>
      </c>
      <c r="I347" s="35">
        <f t="shared" si="469"/>
        <v>-7.8288508054426109E-2</v>
      </c>
      <c r="J347" s="12">
        <f t="shared" si="470"/>
        <v>-7.743578052893707E-2</v>
      </c>
      <c r="K347" s="8"/>
      <c r="L347" s="26">
        <f t="shared" si="471"/>
        <v>1.7355769230769231</v>
      </c>
      <c r="M347" s="35">
        <f t="shared" si="472"/>
        <v>0.80285337030282278</v>
      </c>
      <c r="N347" s="12">
        <f t="shared" si="473"/>
        <v>0.86076240694789097</v>
      </c>
      <c r="O347" s="8"/>
      <c r="P347" s="26">
        <f t="shared" si="474"/>
        <v>0.74086680281370543</v>
      </c>
      <c r="Q347" s="35">
        <f t="shared" si="475"/>
        <v>-0.9947101202632177</v>
      </c>
      <c r="R347" s="12">
        <f t="shared" si="476"/>
        <v>-0.57312937677215858</v>
      </c>
      <c r="S347" s="8"/>
      <c r="T347" s="26">
        <f t="shared" si="477"/>
        <v>1.8556215305253361</v>
      </c>
      <c r="U347" s="35">
        <f t="shared" si="478"/>
        <v>1.1147547277116305</v>
      </c>
      <c r="V347" s="12">
        <f t="shared" si="479"/>
        <v>1.5046628131776898</v>
      </c>
      <c r="W347" s="8"/>
      <c r="X347" s="26">
        <f t="shared" si="480"/>
        <v>0.96522788911092294</v>
      </c>
      <c r="Y347" s="35">
        <f t="shared" si="481"/>
        <v>-0.89039364141441313</v>
      </c>
      <c r="Z347" s="12">
        <f t="shared" si="482"/>
        <v>-0.47983579990168468</v>
      </c>
      <c r="AA347" s="8"/>
      <c r="AB347" s="26">
        <f t="shared" si="483"/>
        <v>1.4364147565486027</v>
      </c>
      <c r="AC347" s="35">
        <f t="shared" si="484"/>
        <v>0.47118686743767979</v>
      </c>
      <c r="AD347" s="12">
        <f t="shared" si="485"/>
        <v>0.48816126507875013</v>
      </c>
      <c r="AE347" s="8"/>
      <c r="AF347" s="26">
        <f t="shared" si="486"/>
        <v>1.6697124856626988</v>
      </c>
      <c r="AG347" s="35">
        <f t="shared" si="487"/>
        <v>0.23329772911409608</v>
      </c>
      <c r="AH347" s="12">
        <f t="shared" si="488"/>
        <v>0.16241668922607055</v>
      </c>
      <c r="AI347" s="8"/>
      <c r="AJ347" s="26">
        <f t="shared" si="489"/>
        <v>2.0090527316370328</v>
      </c>
      <c r="AK347" s="35">
        <f t="shared" si="490"/>
        <v>0.33934024597433399</v>
      </c>
      <c r="AL347" s="12">
        <f t="shared" si="491"/>
        <v>0.20323274149779857</v>
      </c>
      <c r="AM347" s="8"/>
      <c r="AN347" s="26">
        <f t="shared" si="492"/>
        <v>1.0766845281763893</v>
      </c>
      <c r="AO347" s="35">
        <f t="shared" si="493"/>
        <v>-0.93236820346064353</v>
      </c>
      <c r="AP347" s="12">
        <f t="shared" si="494"/>
        <v>-0.4640834900838684</v>
      </c>
      <c r="AR347" s="26">
        <f t="shared" si="495"/>
        <v>0.98876245044347588</v>
      </c>
      <c r="AS347" s="35">
        <f t="shared" si="496"/>
        <v>-8.7922077732913384E-2</v>
      </c>
      <c r="AT347" s="12">
        <f t="shared" si="497"/>
        <v>-8.1660017797255291E-2</v>
      </c>
      <c r="AV347" s="26">
        <f t="shared" si="498"/>
        <v>1.1319844625197377</v>
      </c>
      <c r="AW347" s="35">
        <f t="shared" si="462"/>
        <v>5.5299934343348456E-2</v>
      </c>
      <c r="AX347" s="12">
        <f t="shared" si="463"/>
        <v>5.1361316055141604E-2</v>
      </c>
      <c r="AZ347" s="26">
        <f t="shared" si="499"/>
        <v>1.0735169857757803</v>
      </c>
      <c r="BA347" s="35">
        <f t="shared" si="464"/>
        <v>-3.1675424006090136E-3</v>
      </c>
      <c r="BB347" s="12">
        <f t="shared" si="465"/>
        <v>-2.9419410400314261E-3</v>
      </c>
      <c r="BD347" s="26">
        <f t="shared" si="500"/>
        <v>1.0823661500560291</v>
      </c>
      <c r="BE347" s="35">
        <f t="shared" si="504"/>
        <v>5.681621879639831E-3</v>
      </c>
      <c r="BF347" s="12">
        <f t="shared" si="505"/>
        <v>5.2769606425597804E-3</v>
      </c>
      <c r="BH347" s="26">
        <f t="shared" si="501"/>
        <v>1.0341395151443482</v>
      </c>
      <c r="BI347" s="52">
        <f t="shared" si="502"/>
        <v>-4.2545013032041057E-2</v>
      </c>
      <c r="BJ347" s="12">
        <f t="shared" si="503"/>
        <v>-3.9514836443410917E-2</v>
      </c>
    </row>
    <row r="348" spans="1:62" ht="12" customHeight="1" x14ac:dyDescent="0.25">
      <c r="A348" s="1"/>
      <c r="B348" s="61"/>
      <c r="C348" s="1"/>
      <c r="D348" s="7" t="s">
        <v>40</v>
      </c>
      <c r="E348" s="8"/>
      <c r="F348" s="25">
        <f t="shared" si="467"/>
        <v>0.75996788868075993</v>
      </c>
      <c r="G348" s="8"/>
      <c r="H348" s="26">
        <f t="shared" si="468"/>
        <v>0.70947695494562402</v>
      </c>
      <c r="I348" s="35">
        <f t="shared" si="469"/>
        <v>-5.0490933735135912E-2</v>
      </c>
      <c r="J348" s="12">
        <f t="shared" si="470"/>
        <v>-6.6438246256409483E-2</v>
      </c>
      <c r="K348" s="8"/>
      <c r="L348" s="26">
        <f t="shared" si="471"/>
        <v>2.0897873457600422</v>
      </c>
      <c r="M348" s="35">
        <f t="shared" si="472"/>
        <v>1.3803103908144183</v>
      </c>
      <c r="N348" s="12">
        <f t="shared" si="473"/>
        <v>1.9455323829654319</v>
      </c>
      <c r="O348" s="8"/>
      <c r="P348" s="26">
        <f t="shared" si="474"/>
        <v>0.75828157349896486</v>
      </c>
      <c r="Q348" s="35">
        <f t="shared" si="475"/>
        <v>-1.3315057722610772</v>
      </c>
      <c r="R348" s="12">
        <f t="shared" si="476"/>
        <v>-0.63714893047015619</v>
      </c>
      <c r="S348" s="8"/>
      <c r="T348" s="26">
        <f t="shared" si="477"/>
        <v>1.9942837938054989</v>
      </c>
      <c r="U348" s="35">
        <f t="shared" si="478"/>
        <v>1.2360022203065339</v>
      </c>
      <c r="V348" s="12">
        <f t="shared" si="479"/>
        <v>1.6300042932643164</v>
      </c>
      <c r="W348" s="8"/>
      <c r="X348" s="26">
        <f t="shared" si="480"/>
        <v>0.98431189704877553</v>
      </c>
      <c r="Y348" s="35">
        <f t="shared" si="481"/>
        <v>-1.0099718967567233</v>
      </c>
      <c r="Z348" s="12">
        <f t="shared" si="482"/>
        <v>-0.50643338721090025</v>
      </c>
      <c r="AA348" s="8"/>
      <c r="AB348" s="26">
        <f t="shared" si="483"/>
        <v>1.4760373262320463</v>
      </c>
      <c r="AC348" s="35">
        <f t="shared" si="484"/>
        <v>0.49172542918327078</v>
      </c>
      <c r="AD348" s="12">
        <f t="shared" si="485"/>
        <v>0.49956261898041898</v>
      </c>
      <c r="AE348" s="8"/>
      <c r="AF348" s="26">
        <f t="shared" si="486"/>
        <v>1.7056917916764784</v>
      </c>
      <c r="AG348" s="35">
        <f t="shared" si="487"/>
        <v>0.22965446544443213</v>
      </c>
      <c r="AH348" s="12">
        <f t="shared" si="488"/>
        <v>0.15558852162003411</v>
      </c>
      <c r="AI348" s="8"/>
      <c r="AJ348" s="26">
        <f t="shared" si="489"/>
        <v>2.5074127227494571</v>
      </c>
      <c r="AK348" s="35">
        <f t="shared" si="490"/>
        <v>0.8017209310729787</v>
      </c>
      <c r="AL348" s="12">
        <f t="shared" si="491"/>
        <v>0.4700268448176026</v>
      </c>
      <c r="AM348" s="8"/>
      <c r="AN348" s="26">
        <f t="shared" si="492"/>
        <v>1.1660784571078338</v>
      </c>
      <c r="AO348" s="35">
        <f t="shared" si="493"/>
        <v>-1.3413342656416234</v>
      </c>
      <c r="AP348" s="12">
        <f t="shared" si="494"/>
        <v>-0.53494753913939141</v>
      </c>
      <c r="AR348" s="26">
        <f t="shared" si="495"/>
        <v>1.5563703271364269</v>
      </c>
      <c r="AS348" s="35">
        <f t="shared" si="496"/>
        <v>0.39029187002859311</v>
      </c>
      <c r="AT348" s="12">
        <f t="shared" si="497"/>
        <v>0.33470463985469268</v>
      </c>
      <c r="AV348" s="26">
        <f t="shared" si="498"/>
        <v>2.0180976974364078</v>
      </c>
      <c r="AW348" s="35">
        <f t="shared" si="462"/>
        <v>0.85201924032857401</v>
      </c>
      <c r="AX348" s="12">
        <f t="shared" si="463"/>
        <v>0.73067059522032074</v>
      </c>
      <c r="AZ348" s="26">
        <f t="shared" si="499"/>
        <v>1.5590701791232859</v>
      </c>
      <c r="BA348" s="35">
        <f t="shared" si="464"/>
        <v>0.39299172201545218</v>
      </c>
      <c r="BB348" s="12">
        <f t="shared" si="465"/>
        <v>0.33701996604085283</v>
      </c>
      <c r="BD348" s="26">
        <f t="shared" si="500"/>
        <v>1.591509646254013</v>
      </c>
      <c r="BE348" s="35">
        <f t="shared" si="504"/>
        <v>0.42543118914617928</v>
      </c>
      <c r="BF348" s="12">
        <f t="shared" si="505"/>
        <v>0.36483924949728941</v>
      </c>
      <c r="BH348" s="26">
        <f t="shared" si="501"/>
        <v>1.4876446228774554</v>
      </c>
      <c r="BI348" s="52">
        <f t="shared" si="502"/>
        <v>0.3215661657696216</v>
      </c>
      <c r="BJ348" s="12">
        <f t="shared" si="503"/>
        <v>0.27576717827991271</v>
      </c>
    </row>
    <row r="349" spans="1:62" ht="12" customHeight="1" x14ac:dyDescent="0.25">
      <c r="A349" s="1"/>
      <c r="B349" s="61"/>
      <c r="C349" s="1"/>
      <c r="D349" s="7" t="s">
        <v>41</v>
      </c>
      <c r="E349" s="8"/>
      <c r="F349" s="25">
        <f t="shared" si="467"/>
        <v>2.1038435603506405</v>
      </c>
      <c r="G349" s="8"/>
      <c r="H349" s="26">
        <f t="shared" si="468"/>
        <v>1.2781065088757397</v>
      </c>
      <c r="I349" s="35">
        <f t="shared" si="469"/>
        <v>-0.82573705147490073</v>
      </c>
      <c r="J349" s="12">
        <f t="shared" si="470"/>
        <v>-0.39248975876194803</v>
      </c>
      <c r="K349" s="8"/>
      <c r="L349" s="26">
        <f t="shared" si="471"/>
        <v>2.5106685633001424</v>
      </c>
      <c r="M349" s="35">
        <f t="shared" si="472"/>
        <v>1.2325620544244027</v>
      </c>
      <c r="N349" s="12">
        <f t="shared" si="473"/>
        <v>0.9643656814709447</v>
      </c>
      <c r="O349" s="8"/>
      <c r="P349" s="26">
        <f t="shared" si="474"/>
        <v>0.80654587960257162</v>
      </c>
      <c r="Q349" s="35">
        <f t="shared" si="475"/>
        <v>-1.7041226836975709</v>
      </c>
      <c r="R349" s="12">
        <f t="shared" si="476"/>
        <v>-0.67875254767104376</v>
      </c>
      <c r="S349" s="8"/>
      <c r="T349" s="26">
        <f t="shared" si="477"/>
        <v>2.0105243649719484</v>
      </c>
      <c r="U349" s="35">
        <f t="shared" si="478"/>
        <v>1.2039784853693769</v>
      </c>
      <c r="V349" s="12">
        <f t="shared" si="479"/>
        <v>1.4927588322224663</v>
      </c>
      <c r="W349" s="8"/>
      <c r="X349" s="26">
        <f t="shared" si="480"/>
        <v>0.52763779447785863</v>
      </c>
      <c r="Y349" s="35">
        <f t="shared" si="481"/>
        <v>-1.4828865704940899</v>
      </c>
      <c r="Z349" s="12">
        <f t="shared" si="482"/>
        <v>-0.73756209888795832</v>
      </c>
      <c r="AA349" s="8"/>
      <c r="AB349" s="26">
        <f t="shared" si="483"/>
        <v>1.0109909970969309</v>
      </c>
      <c r="AC349" s="35">
        <f t="shared" si="484"/>
        <v>0.48335320261907222</v>
      </c>
      <c r="AD349" s="12">
        <f t="shared" si="485"/>
        <v>0.91607009141070028</v>
      </c>
      <c r="AE349" s="8"/>
      <c r="AF349" s="26">
        <f t="shared" si="486"/>
        <v>1.5364574635091359</v>
      </c>
      <c r="AG349" s="35">
        <f t="shared" si="487"/>
        <v>0.52546646641220507</v>
      </c>
      <c r="AH349" s="12">
        <f t="shared" si="488"/>
        <v>0.5197538533192545</v>
      </c>
      <c r="AI349" s="8"/>
      <c r="AJ349" s="26">
        <f t="shared" si="489"/>
        <v>1.554290999242123</v>
      </c>
      <c r="AK349" s="35">
        <f t="shared" si="490"/>
        <v>1.7833535732987071E-2</v>
      </c>
      <c r="AL349" s="12">
        <f t="shared" si="491"/>
        <v>1.1606917963258745E-2</v>
      </c>
      <c r="AM349" s="8"/>
      <c r="AN349" s="26">
        <f t="shared" si="492"/>
        <v>0.39353727668792526</v>
      </c>
      <c r="AO349" s="35">
        <f t="shared" si="493"/>
        <v>-1.1607537225541977</v>
      </c>
      <c r="AP349" s="12">
        <f t="shared" si="494"/>
        <v>-0.74680592187703898</v>
      </c>
      <c r="AR349" s="26">
        <f t="shared" si="495"/>
        <v>1.1270568819631053</v>
      </c>
      <c r="AS349" s="35">
        <f t="shared" si="496"/>
        <v>0.73351960527518001</v>
      </c>
      <c r="AT349" s="12">
        <f t="shared" si="497"/>
        <v>1.8639139129299318</v>
      </c>
      <c r="AV349" s="26">
        <f t="shared" si="498"/>
        <v>1.5468877323705197</v>
      </c>
      <c r="AW349" s="35">
        <f t="shared" si="462"/>
        <v>1.1533504556825944</v>
      </c>
      <c r="AX349" s="12">
        <f t="shared" si="463"/>
        <v>2.9307273389432948</v>
      </c>
      <c r="AZ349" s="26">
        <f t="shared" si="499"/>
        <v>1.5348181091692441</v>
      </c>
      <c r="BA349" s="35">
        <f t="shared" si="464"/>
        <v>1.1412808324813188</v>
      </c>
      <c r="BB349" s="12">
        <f t="shared" si="465"/>
        <v>2.9000577584073532</v>
      </c>
      <c r="BD349" s="26">
        <f t="shared" si="500"/>
        <v>1.4135479656717977</v>
      </c>
      <c r="BE349" s="35">
        <f t="shared" si="504"/>
        <v>1.0200106889838725</v>
      </c>
      <c r="BF349" s="12">
        <f t="shared" si="505"/>
        <v>2.5919036122027652</v>
      </c>
      <c r="BH349" s="26">
        <f t="shared" si="501"/>
        <v>1.3518436613987166</v>
      </c>
      <c r="BI349" s="52">
        <f t="shared" si="502"/>
        <v>0.95830638471079133</v>
      </c>
      <c r="BJ349" s="12">
        <f t="shared" si="503"/>
        <v>2.4351095600804484</v>
      </c>
    </row>
    <row r="350" spans="1:62" ht="12" customHeight="1" x14ac:dyDescent="0.25">
      <c r="A350" s="1"/>
      <c r="B350" s="61"/>
      <c r="C350" s="1"/>
      <c r="D350" s="13" t="s">
        <v>16</v>
      </c>
      <c r="E350" s="8"/>
      <c r="F350" s="27">
        <f t="shared" si="467"/>
        <v>1.0764144011756063</v>
      </c>
      <c r="G350" s="8"/>
      <c r="H350" s="28">
        <f t="shared" si="468"/>
        <v>0.87173238812583076</v>
      </c>
      <c r="I350" s="36">
        <f t="shared" si="469"/>
        <v>-0.20468201304977551</v>
      </c>
      <c r="J350" s="17">
        <f t="shared" si="470"/>
        <v>-0.19015168584351161</v>
      </c>
      <c r="K350" s="8"/>
      <c r="L350" s="28">
        <f t="shared" si="471"/>
        <v>2.0289197618372556</v>
      </c>
      <c r="M350" s="36">
        <f t="shared" si="472"/>
        <v>1.1571873737114249</v>
      </c>
      <c r="N350" s="17">
        <f t="shared" si="473"/>
        <v>1.3274571295891668</v>
      </c>
      <c r="O350" s="8"/>
      <c r="P350" s="28">
        <f t="shared" si="474"/>
        <v>0.8833787465940055</v>
      </c>
      <c r="Q350" s="36">
        <f t="shared" si="475"/>
        <v>-1.1455410152432501</v>
      </c>
      <c r="R350" s="17">
        <f t="shared" si="476"/>
        <v>-0.56460636679191489</v>
      </c>
      <c r="S350" s="8"/>
      <c r="T350" s="28">
        <f t="shared" si="477"/>
        <v>2.0306203942353069</v>
      </c>
      <c r="U350" s="36">
        <f t="shared" si="478"/>
        <v>1.1472416476413014</v>
      </c>
      <c r="V350" s="17">
        <f t="shared" si="479"/>
        <v>1.2986973617654458</v>
      </c>
      <c r="W350" s="8"/>
      <c r="X350" s="28">
        <f t="shared" si="480"/>
        <v>1.0182758543613382</v>
      </c>
      <c r="Y350" s="36">
        <f t="shared" si="481"/>
        <v>-1.0123445398739688</v>
      </c>
      <c r="Z350" s="17">
        <f t="shared" si="482"/>
        <v>-0.49853953143969998</v>
      </c>
      <c r="AA350" s="8"/>
      <c r="AB350" s="28">
        <f t="shared" si="483"/>
        <v>1.3743255943253814</v>
      </c>
      <c r="AC350" s="36">
        <f t="shared" si="484"/>
        <v>0.35604973996404321</v>
      </c>
      <c r="AD350" s="17">
        <f t="shared" si="485"/>
        <v>0.34965941541190459</v>
      </c>
      <c r="AE350" s="8"/>
      <c r="AF350" s="28">
        <f t="shared" si="486"/>
        <v>1.6143733934981082</v>
      </c>
      <c r="AG350" s="36">
        <f t="shared" si="487"/>
        <v>0.24004779917272678</v>
      </c>
      <c r="AH350" s="17">
        <f t="shared" si="488"/>
        <v>0.17466588715504461</v>
      </c>
      <c r="AI350" s="8"/>
      <c r="AJ350" s="28">
        <f t="shared" si="489"/>
        <v>1.9481831292141456</v>
      </c>
      <c r="AK350" s="36">
        <f t="shared" si="490"/>
        <v>0.33380973571603745</v>
      </c>
      <c r="AL350" s="17">
        <f t="shared" si="491"/>
        <v>0.20677356122224055</v>
      </c>
      <c r="AM350" s="8"/>
      <c r="AN350" s="28">
        <f t="shared" si="492"/>
        <v>0.97621742604041351</v>
      </c>
      <c r="AO350" s="36">
        <f t="shared" si="493"/>
        <v>-0.9719657031737321</v>
      </c>
      <c r="AP350" s="17">
        <f t="shared" si="494"/>
        <v>-0.49890879794539733</v>
      </c>
      <c r="AR350" s="28">
        <f t="shared" si="495"/>
        <v>1.1898268810471733</v>
      </c>
      <c r="AS350" s="36">
        <f t="shared" si="496"/>
        <v>0.21360945500675976</v>
      </c>
      <c r="AT350" s="17">
        <f t="shared" si="497"/>
        <v>0.21881340089693979</v>
      </c>
      <c r="AV350" s="28">
        <f t="shared" si="498"/>
        <v>1.4130676203582984</v>
      </c>
      <c r="AW350" s="36">
        <f t="shared" si="462"/>
        <v>0.43685019431788485</v>
      </c>
      <c r="AX350" s="17">
        <f t="shared" si="463"/>
        <v>0.44749272310142119</v>
      </c>
      <c r="AZ350" s="28">
        <f t="shared" si="499"/>
        <v>1.2880960130386265</v>
      </c>
      <c r="BA350" s="36">
        <f t="shared" si="464"/>
        <v>0.31187858699821303</v>
      </c>
      <c r="BB350" s="17">
        <f t="shared" si="465"/>
        <v>0.31947656196141483</v>
      </c>
      <c r="BD350" s="28">
        <f t="shared" si="500"/>
        <v>1.2858844755183148</v>
      </c>
      <c r="BE350" s="36">
        <f t="shared" si="504"/>
        <v>0.30966704947790125</v>
      </c>
      <c r="BF350" s="17">
        <f t="shared" si="505"/>
        <v>0.31721114704326281</v>
      </c>
      <c r="BH350" s="28">
        <f t="shared" si="501"/>
        <v>1.2293084770723357</v>
      </c>
      <c r="BI350" s="53">
        <f t="shared" si="502"/>
        <v>0.2530910510319222</v>
      </c>
      <c r="BJ350" s="17">
        <f t="shared" si="503"/>
        <v>0.25925684615001399</v>
      </c>
    </row>
    <row r="351" spans="1:62" ht="12" customHeight="1" x14ac:dyDescent="0.25">
      <c r="A351" s="1"/>
      <c r="B351" s="61"/>
      <c r="C351" s="1"/>
      <c r="D351" s="7" t="s">
        <v>36</v>
      </c>
      <c r="E351" s="8"/>
      <c r="F351" s="25">
        <f t="shared" si="467"/>
        <v>1.4265716467294478</v>
      </c>
      <c r="G351" s="8"/>
      <c r="H351" s="26">
        <f t="shared" si="468"/>
        <v>1.5684168121391164</v>
      </c>
      <c r="I351" s="35">
        <f t="shared" si="469"/>
        <v>0.14184516540966863</v>
      </c>
      <c r="J351" s="12">
        <f t="shared" si="470"/>
        <v>9.9430803727847961E-2</v>
      </c>
      <c r="K351" s="8"/>
      <c r="L351" s="26">
        <f t="shared" si="471"/>
        <v>2.6432860262008733</v>
      </c>
      <c r="M351" s="35">
        <f t="shared" si="472"/>
        <v>1.0748692140617568</v>
      </c>
      <c r="N351" s="12">
        <f t="shared" si="473"/>
        <v>0.68532115043817665</v>
      </c>
      <c r="O351" s="8"/>
      <c r="P351" s="26">
        <f t="shared" si="474"/>
        <v>1.7015629607785314</v>
      </c>
      <c r="Q351" s="35">
        <f t="shared" si="475"/>
        <v>-0.94172306542234185</v>
      </c>
      <c r="R351" s="12">
        <f t="shared" si="476"/>
        <v>-0.35626983084227781</v>
      </c>
      <c r="S351" s="8"/>
      <c r="T351" s="26">
        <f t="shared" si="477"/>
        <v>2.6574267094859798</v>
      </c>
      <c r="U351" s="35">
        <f t="shared" si="478"/>
        <v>0.95586374870744839</v>
      </c>
      <c r="V351" s="12">
        <f t="shared" si="479"/>
        <v>0.56175632094747963</v>
      </c>
      <c r="W351" s="8"/>
      <c r="X351" s="26">
        <f t="shared" si="480"/>
        <v>1.4534311362152572</v>
      </c>
      <c r="Y351" s="35">
        <f t="shared" si="481"/>
        <v>-1.2039955732707226</v>
      </c>
      <c r="Z351" s="12">
        <f t="shared" si="482"/>
        <v>-0.45306821406322384</v>
      </c>
      <c r="AA351" s="8"/>
      <c r="AB351" s="26">
        <f t="shared" si="483"/>
        <v>1.8805616761922028</v>
      </c>
      <c r="AC351" s="35">
        <f t="shared" si="484"/>
        <v>0.42713053997694561</v>
      </c>
      <c r="AD351" s="12">
        <f t="shared" si="485"/>
        <v>0.29387738389119411</v>
      </c>
      <c r="AE351" s="8"/>
      <c r="AF351" s="26">
        <f t="shared" si="486"/>
        <v>2.3566344727569892</v>
      </c>
      <c r="AG351" s="35">
        <f t="shared" si="487"/>
        <v>0.4760727965647864</v>
      </c>
      <c r="AH351" s="12">
        <f t="shared" si="488"/>
        <v>0.25315457748173809</v>
      </c>
      <c r="AI351" s="8"/>
      <c r="AJ351" s="26">
        <f t="shared" si="489"/>
        <v>2.0856698738759976</v>
      </c>
      <c r="AK351" s="35">
        <f t="shared" si="490"/>
        <v>-0.27096459888099167</v>
      </c>
      <c r="AL351" s="12">
        <f t="shared" si="491"/>
        <v>-0.11497947688255383</v>
      </c>
      <c r="AM351" s="8"/>
      <c r="AN351" s="26">
        <f t="shared" si="492"/>
        <v>1.3098094697304081</v>
      </c>
      <c r="AO351" s="35">
        <f t="shared" si="493"/>
        <v>-0.77586040414558943</v>
      </c>
      <c r="AP351" s="12">
        <f t="shared" si="494"/>
        <v>-0.37199578603671091</v>
      </c>
      <c r="AR351" s="26">
        <f t="shared" si="495"/>
        <v>1.771029999175183</v>
      </c>
      <c r="AS351" s="35">
        <f t="shared" si="496"/>
        <v>0.46122052944477487</v>
      </c>
      <c r="AT351" s="12">
        <f t="shared" si="497"/>
        <v>0.35212795456403723</v>
      </c>
      <c r="AV351" s="26">
        <f t="shared" si="498"/>
        <v>1.5492267913782414</v>
      </c>
      <c r="AW351" s="35">
        <f t="shared" si="462"/>
        <v>0.23941732164783325</v>
      </c>
      <c r="AX351" s="12">
        <f t="shared" si="463"/>
        <v>0.18278789944701757</v>
      </c>
      <c r="AZ351" s="26">
        <f t="shared" si="499"/>
        <v>1.5319104285664322</v>
      </c>
      <c r="BA351" s="35">
        <f t="shared" si="464"/>
        <v>0.2221009588360241</v>
      </c>
      <c r="BB351" s="12">
        <f t="shared" si="465"/>
        <v>0.16956737904921249</v>
      </c>
      <c r="BD351" s="26">
        <f t="shared" si="500"/>
        <v>1.5133314993233449</v>
      </c>
      <c r="BE351" s="35">
        <f t="shared" si="504"/>
        <v>0.20352202959293675</v>
      </c>
      <c r="BF351" s="12">
        <f t="shared" si="505"/>
        <v>0.15538292728546743</v>
      </c>
      <c r="BH351" s="26">
        <f t="shared" si="501"/>
        <v>1.5378435212729005</v>
      </c>
      <c r="BI351" s="52">
        <f t="shared" si="502"/>
        <v>0.22803405154249234</v>
      </c>
      <c r="BJ351" s="12">
        <f t="shared" si="503"/>
        <v>0.17409711626945823</v>
      </c>
    </row>
    <row r="352" spans="1:62" ht="12" customHeight="1" x14ac:dyDescent="0.25">
      <c r="A352" s="1"/>
      <c r="B352" s="61"/>
      <c r="C352" s="1"/>
      <c r="D352" s="7" t="s">
        <v>37</v>
      </c>
      <c r="E352" s="8"/>
      <c r="F352" s="25">
        <f t="shared" si="467"/>
        <v>2.1272158498435871</v>
      </c>
      <c r="G352" s="8"/>
      <c r="H352" s="26">
        <f t="shared" si="468"/>
        <v>2</v>
      </c>
      <c r="I352" s="35">
        <f t="shared" si="469"/>
        <v>-0.12721584984358714</v>
      </c>
      <c r="J352" s="12">
        <f t="shared" si="470"/>
        <v>-5.9803921568627461E-2</v>
      </c>
      <c r="K352" s="8"/>
      <c r="L352" s="26">
        <f t="shared" si="471"/>
        <v>2.1811846689895469</v>
      </c>
      <c r="M352" s="35">
        <f t="shared" si="472"/>
        <v>0.18118466898954688</v>
      </c>
      <c r="N352" s="12">
        <f t="shared" si="473"/>
        <v>9.0592334494773441E-2</v>
      </c>
      <c r="O352" s="8"/>
      <c r="P352" s="26">
        <f t="shared" si="474"/>
        <v>1.7665078284547311</v>
      </c>
      <c r="Q352" s="35">
        <f t="shared" si="475"/>
        <v>-0.41467684053481579</v>
      </c>
      <c r="R352" s="12">
        <f t="shared" si="476"/>
        <v>-0.19011542050078611</v>
      </c>
      <c r="S352" s="8"/>
      <c r="T352" s="26">
        <f t="shared" si="477"/>
        <v>2.7342854445658182</v>
      </c>
      <c r="U352" s="35">
        <f t="shared" si="478"/>
        <v>0.96777761611108715</v>
      </c>
      <c r="V352" s="12">
        <f t="shared" si="479"/>
        <v>0.54784790676962891</v>
      </c>
      <c r="W352" s="8"/>
      <c r="X352" s="26">
        <f t="shared" si="480"/>
        <v>1.7591344336143326</v>
      </c>
      <c r="Y352" s="35">
        <f t="shared" si="481"/>
        <v>-0.9751510109514856</v>
      </c>
      <c r="Z352" s="12">
        <f t="shared" si="482"/>
        <v>-0.35663833594605976</v>
      </c>
      <c r="AA352" s="8"/>
      <c r="AB352" s="26">
        <f t="shared" si="483"/>
        <v>1.5114129028593781</v>
      </c>
      <c r="AC352" s="35">
        <f t="shared" si="484"/>
        <v>-0.24772153075495451</v>
      </c>
      <c r="AD352" s="12">
        <f t="shared" si="485"/>
        <v>-0.14082012495542129</v>
      </c>
      <c r="AE352" s="8"/>
      <c r="AF352" s="26">
        <f t="shared" si="486"/>
        <v>2.0521340552467322</v>
      </c>
      <c r="AG352" s="35">
        <f t="shared" si="487"/>
        <v>0.54072115238735408</v>
      </c>
      <c r="AH352" s="12">
        <f t="shared" si="488"/>
        <v>0.35775872454468693</v>
      </c>
      <c r="AI352" s="8"/>
      <c r="AJ352" s="26">
        <f t="shared" si="489"/>
        <v>2.1593421779988931</v>
      </c>
      <c r="AK352" s="35">
        <f t="shared" si="490"/>
        <v>0.10720812275216085</v>
      </c>
      <c r="AL352" s="12">
        <f t="shared" si="491"/>
        <v>5.2242260917633399E-2</v>
      </c>
      <c r="AM352" s="8"/>
      <c r="AN352" s="26">
        <f t="shared" si="492"/>
        <v>1.342693223736469</v>
      </c>
      <c r="AO352" s="35">
        <f t="shared" si="493"/>
        <v>-0.81664895426242401</v>
      </c>
      <c r="AP352" s="12">
        <f t="shared" si="494"/>
        <v>-0.37819339731474588</v>
      </c>
      <c r="AR352" s="26">
        <f t="shared" si="495"/>
        <v>1.8926246766881321</v>
      </c>
      <c r="AS352" s="35">
        <f t="shared" si="496"/>
        <v>0.54993145295166301</v>
      </c>
      <c r="AT352" s="12">
        <f t="shared" si="497"/>
        <v>0.4095734179854611</v>
      </c>
      <c r="AV352" s="26">
        <f t="shared" si="498"/>
        <v>1.5585917694654248</v>
      </c>
      <c r="AW352" s="35">
        <f t="shared" si="462"/>
        <v>0.21589854572895573</v>
      </c>
      <c r="AX352" s="12">
        <f t="shared" si="463"/>
        <v>0.16079514062650113</v>
      </c>
      <c r="AZ352" s="26">
        <f t="shared" si="499"/>
        <v>1.5730420318097214</v>
      </c>
      <c r="BA352" s="35">
        <f t="shared" si="464"/>
        <v>0.23034880807325231</v>
      </c>
      <c r="BB352" s="12">
        <f t="shared" si="465"/>
        <v>0.17155728799482128</v>
      </c>
      <c r="BD352" s="26">
        <f t="shared" si="500"/>
        <v>1.5876411662797625</v>
      </c>
      <c r="BE352" s="35">
        <f t="shared" si="504"/>
        <v>0.24494794254329344</v>
      </c>
      <c r="BF352" s="12">
        <f t="shared" si="505"/>
        <v>0.18243031111875885</v>
      </c>
      <c r="BH352" s="26">
        <f t="shared" si="501"/>
        <v>1.6400297000234967</v>
      </c>
      <c r="BI352" s="52">
        <f t="shared" si="502"/>
        <v>0.29733647628702764</v>
      </c>
      <c r="BJ352" s="12">
        <f t="shared" si="503"/>
        <v>0.22144781177907102</v>
      </c>
    </row>
    <row r="353" spans="1:62" ht="12" customHeight="1" x14ac:dyDescent="0.25">
      <c r="A353" s="1"/>
      <c r="B353" s="61"/>
      <c r="C353" s="1"/>
      <c r="D353" s="7" t="s">
        <v>38</v>
      </c>
      <c r="E353" s="8"/>
      <c r="F353" s="25">
        <f t="shared" si="467"/>
        <v>1.6143455985095483</v>
      </c>
      <c r="G353" s="8"/>
      <c r="H353" s="26">
        <f t="shared" si="468"/>
        <v>1.6985556180829113</v>
      </c>
      <c r="I353" s="35">
        <f t="shared" si="469"/>
        <v>8.4210019573363049E-2</v>
      </c>
      <c r="J353" s="12">
        <f t="shared" si="470"/>
        <v>5.2163563769189292E-2</v>
      </c>
      <c r="K353" s="8"/>
      <c r="L353" s="26">
        <f t="shared" si="471"/>
        <v>2.5132378897823102</v>
      </c>
      <c r="M353" s="35">
        <f t="shared" si="472"/>
        <v>0.81468227169939889</v>
      </c>
      <c r="N353" s="12">
        <f t="shared" si="473"/>
        <v>0.47963237884367693</v>
      </c>
      <c r="O353" s="8"/>
      <c r="P353" s="26">
        <f t="shared" si="474"/>
        <v>1.7211934156378601</v>
      </c>
      <c r="Q353" s="35">
        <f t="shared" si="475"/>
        <v>-0.79204447414445012</v>
      </c>
      <c r="R353" s="12">
        <f t="shared" si="476"/>
        <v>-0.31514902642704268</v>
      </c>
      <c r="S353" s="8"/>
      <c r="T353" s="26">
        <f t="shared" si="477"/>
        <v>2.6817933063123145</v>
      </c>
      <c r="U353" s="35">
        <f t="shared" si="478"/>
        <v>0.96059989067445439</v>
      </c>
      <c r="V353" s="12">
        <f t="shared" si="479"/>
        <v>0.55810107216710669</v>
      </c>
      <c r="W353" s="8"/>
      <c r="X353" s="26">
        <f t="shared" si="480"/>
        <v>1.5423721269859378</v>
      </c>
      <c r="Y353" s="35">
        <f t="shared" si="481"/>
        <v>-1.1394211793263767</v>
      </c>
      <c r="Z353" s="12">
        <f t="shared" si="482"/>
        <v>-0.42487285528099628</v>
      </c>
      <c r="AA353" s="8"/>
      <c r="AB353" s="26">
        <f t="shared" si="483"/>
        <v>1.7662111203858102</v>
      </c>
      <c r="AC353" s="35">
        <f t="shared" si="484"/>
        <v>0.22383899339987234</v>
      </c>
      <c r="AD353" s="12">
        <f t="shared" si="485"/>
        <v>0.14512645131709712</v>
      </c>
      <c r="AE353" s="8"/>
      <c r="AF353" s="26">
        <f t="shared" si="486"/>
        <v>2.2638602669014229</v>
      </c>
      <c r="AG353" s="35">
        <f t="shared" si="487"/>
        <v>0.49764914651561276</v>
      </c>
      <c r="AH353" s="12">
        <f t="shared" si="488"/>
        <v>0.28176084997523199</v>
      </c>
      <c r="AI353" s="8"/>
      <c r="AJ353" s="26">
        <f t="shared" si="489"/>
        <v>2.1110545650066883</v>
      </c>
      <c r="AK353" s="35">
        <f t="shared" si="490"/>
        <v>-0.15280570189473464</v>
      </c>
      <c r="AL353" s="12">
        <f t="shared" si="491"/>
        <v>-6.7497850520554348E-2</v>
      </c>
      <c r="AM353" s="8"/>
      <c r="AN353" s="26">
        <f t="shared" si="492"/>
        <v>1.3224084705162233</v>
      </c>
      <c r="AO353" s="35">
        <f t="shared" si="493"/>
        <v>-0.78864609449046497</v>
      </c>
      <c r="AP353" s="12">
        <f t="shared" si="494"/>
        <v>-0.37357920897130692</v>
      </c>
      <c r="AR353" s="26">
        <f t="shared" si="495"/>
        <v>1.8158944796646961</v>
      </c>
      <c r="AS353" s="35">
        <f t="shared" si="496"/>
        <v>0.49348600914847274</v>
      </c>
      <c r="AT353" s="12">
        <f t="shared" si="497"/>
        <v>0.37317214775237528</v>
      </c>
      <c r="AV353" s="26">
        <f t="shared" si="498"/>
        <v>1.5526821636467556</v>
      </c>
      <c r="AW353" s="35">
        <f t="shared" si="462"/>
        <v>0.23027369313053225</v>
      </c>
      <c r="AX353" s="12">
        <f t="shared" si="463"/>
        <v>0.17413204638702995</v>
      </c>
      <c r="AZ353" s="26">
        <f t="shared" si="499"/>
        <v>1.5470866521393301</v>
      </c>
      <c r="BA353" s="35">
        <f t="shared" si="464"/>
        <v>0.22467818162310671</v>
      </c>
      <c r="BB353" s="12">
        <f t="shared" si="465"/>
        <v>0.16990074294926427</v>
      </c>
      <c r="BD353" s="26">
        <f t="shared" si="500"/>
        <v>1.5407493491136315</v>
      </c>
      <c r="BE353" s="35">
        <f t="shared" si="504"/>
        <v>0.21834087859740814</v>
      </c>
      <c r="BF353" s="12">
        <f t="shared" si="505"/>
        <v>0.16510849973017439</v>
      </c>
      <c r="BH353" s="26">
        <f t="shared" si="501"/>
        <v>1.5755468970836204</v>
      </c>
      <c r="BI353" s="52">
        <f t="shared" si="502"/>
        <v>0.25313842656739705</v>
      </c>
      <c r="BJ353" s="12">
        <f t="shared" si="503"/>
        <v>0.19142226642618243</v>
      </c>
    </row>
    <row r="354" spans="1:62" ht="12" customHeight="1" x14ac:dyDescent="0.25">
      <c r="A354" s="1"/>
      <c r="B354" s="61"/>
      <c r="C354" s="1"/>
      <c r="D354" s="7" t="s">
        <v>39</v>
      </c>
      <c r="E354" s="8"/>
      <c r="F354" s="25">
        <f t="shared" si="467"/>
        <v>1.3292955052598023</v>
      </c>
      <c r="G354" s="8"/>
      <c r="H354" s="26">
        <f t="shared" si="468"/>
        <v>1.2674506169263744</v>
      </c>
      <c r="I354" s="35">
        <f t="shared" si="469"/>
        <v>-6.1844888333427939E-2</v>
      </c>
      <c r="J354" s="12">
        <f t="shared" si="470"/>
        <v>-4.6524559880566807E-2</v>
      </c>
      <c r="K354" s="8"/>
      <c r="L354" s="26">
        <f t="shared" si="471"/>
        <v>1.9844357976653697</v>
      </c>
      <c r="M354" s="35">
        <f t="shared" si="472"/>
        <v>0.71698518073899531</v>
      </c>
      <c r="N354" s="12">
        <f t="shared" si="473"/>
        <v>0.56569082153095418</v>
      </c>
      <c r="O354" s="8"/>
      <c r="P354" s="26">
        <f t="shared" si="474"/>
        <v>1.3146200146256399</v>
      </c>
      <c r="Q354" s="35">
        <f t="shared" si="475"/>
        <v>-0.66981578303972977</v>
      </c>
      <c r="R354" s="12">
        <f t="shared" si="476"/>
        <v>-0.33753462008080504</v>
      </c>
      <c r="S354" s="8"/>
      <c r="T354" s="26">
        <f t="shared" si="477"/>
        <v>1.9011059722724031</v>
      </c>
      <c r="U354" s="35">
        <f t="shared" si="478"/>
        <v>0.58648595764676315</v>
      </c>
      <c r="V354" s="12">
        <f t="shared" si="479"/>
        <v>0.44612583949878082</v>
      </c>
      <c r="W354" s="8"/>
      <c r="X354" s="26">
        <f t="shared" si="480"/>
        <v>1.2498615903865498</v>
      </c>
      <c r="Y354" s="35">
        <f t="shared" si="481"/>
        <v>-0.65124438188585332</v>
      </c>
      <c r="Z354" s="12">
        <f t="shared" si="482"/>
        <v>-0.34256079954733776</v>
      </c>
      <c r="AA354" s="8"/>
      <c r="AB354" s="26">
        <f t="shared" si="483"/>
        <v>1.1554123048293854</v>
      </c>
      <c r="AC354" s="35">
        <f t="shared" si="484"/>
        <v>-9.4449285557164364E-2</v>
      </c>
      <c r="AD354" s="12">
        <f t="shared" si="485"/>
        <v>-7.5567795893266565E-2</v>
      </c>
      <c r="AE354" s="8"/>
      <c r="AF354" s="26">
        <f t="shared" si="486"/>
        <v>1.5011139197120948</v>
      </c>
      <c r="AG354" s="35">
        <f t="shared" si="487"/>
        <v>0.34570161488270945</v>
      </c>
      <c r="AH354" s="12">
        <f t="shared" si="488"/>
        <v>0.29920195019366491</v>
      </c>
      <c r="AI354" s="8"/>
      <c r="AJ354" s="26">
        <f t="shared" si="489"/>
        <v>1.5043675186023928</v>
      </c>
      <c r="AK354" s="35">
        <f t="shared" si="490"/>
        <v>3.2535988902979707E-3</v>
      </c>
      <c r="AL354" s="12">
        <f t="shared" si="491"/>
        <v>2.1674563452998008E-3</v>
      </c>
      <c r="AM354" s="8"/>
      <c r="AN354" s="26">
        <f t="shared" si="492"/>
        <v>1.049004611816603</v>
      </c>
      <c r="AO354" s="35">
        <f t="shared" si="493"/>
        <v>-0.45536290678578983</v>
      </c>
      <c r="AP354" s="12">
        <f t="shared" si="494"/>
        <v>-0.30269392362900593</v>
      </c>
      <c r="AR354" s="26">
        <f t="shared" si="495"/>
        <v>1.2471047461317584</v>
      </c>
      <c r="AS354" s="35">
        <f t="shared" si="496"/>
        <v>0.19810013431515539</v>
      </c>
      <c r="AT354" s="12">
        <f t="shared" si="497"/>
        <v>0.18884581829635372</v>
      </c>
      <c r="AV354" s="26">
        <f t="shared" si="498"/>
        <v>1.421916433898057</v>
      </c>
      <c r="AW354" s="35">
        <f t="shared" si="462"/>
        <v>0.37291182208145401</v>
      </c>
      <c r="AX354" s="12">
        <f t="shared" si="463"/>
        <v>0.3554911178471063</v>
      </c>
      <c r="AZ354" s="26">
        <f t="shared" si="499"/>
        <v>1.3851291719429824</v>
      </c>
      <c r="BA354" s="35">
        <f t="shared" si="464"/>
        <v>0.33612456012637937</v>
      </c>
      <c r="BB354" s="12">
        <f t="shared" si="465"/>
        <v>0.32042238550724678</v>
      </c>
      <c r="BD354" s="26">
        <f t="shared" si="500"/>
        <v>1.3845599333572325</v>
      </c>
      <c r="BE354" s="35">
        <f t="shared" si="504"/>
        <v>0.3355553215406295</v>
      </c>
      <c r="BF354" s="12">
        <f t="shared" si="505"/>
        <v>0.31987973909812939</v>
      </c>
      <c r="BH354" s="26">
        <f t="shared" si="501"/>
        <v>1.3985894216445778</v>
      </c>
      <c r="BI354" s="52">
        <f t="shared" si="502"/>
        <v>0.3495848098279748</v>
      </c>
      <c r="BJ354" s="12">
        <f t="shared" si="503"/>
        <v>0.33325383500705952</v>
      </c>
    </row>
    <row r="355" spans="1:62" ht="12" customHeight="1" x14ac:dyDescent="0.25">
      <c r="A355" s="1"/>
      <c r="B355" s="61"/>
      <c r="C355" s="1"/>
      <c r="D355" s="7" t="s">
        <v>40</v>
      </c>
      <c r="E355" s="8"/>
      <c r="F355" s="25">
        <f t="shared" si="467"/>
        <v>1.4885193982581155</v>
      </c>
      <c r="G355" s="8"/>
      <c r="H355" s="26">
        <f t="shared" si="468"/>
        <v>1.256281407035176</v>
      </c>
      <c r="I355" s="35">
        <f t="shared" si="469"/>
        <v>-0.23223799122293953</v>
      </c>
      <c r="J355" s="12">
        <f t="shared" si="470"/>
        <v>-0.15601945899711311</v>
      </c>
      <c r="K355" s="8"/>
      <c r="L355" s="26">
        <f t="shared" si="471"/>
        <v>2.1361847130015863</v>
      </c>
      <c r="M355" s="35">
        <f t="shared" si="472"/>
        <v>0.87990330596641031</v>
      </c>
      <c r="N355" s="12">
        <f t="shared" si="473"/>
        <v>0.70040303154926264</v>
      </c>
      <c r="O355" s="8"/>
      <c r="P355" s="26">
        <f t="shared" si="474"/>
        <v>1.6528375022712132</v>
      </c>
      <c r="Q355" s="35">
        <f t="shared" si="475"/>
        <v>-0.48334721073037312</v>
      </c>
      <c r="R355" s="12">
        <f t="shared" si="476"/>
        <v>-0.22626658068871508</v>
      </c>
      <c r="S355" s="8"/>
      <c r="T355" s="26">
        <f t="shared" si="477"/>
        <v>2.1912984611653932</v>
      </c>
      <c r="U355" s="35">
        <f t="shared" si="478"/>
        <v>0.53846095889418</v>
      </c>
      <c r="V355" s="12">
        <f t="shared" si="479"/>
        <v>0.3257797322206597</v>
      </c>
      <c r="W355" s="8"/>
      <c r="X355" s="26">
        <f t="shared" si="480"/>
        <v>1.4850897334781723</v>
      </c>
      <c r="Y355" s="35">
        <f t="shared" si="481"/>
        <v>-0.70620872768722087</v>
      </c>
      <c r="Z355" s="12">
        <f t="shared" si="482"/>
        <v>-0.32227865815761103</v>
      </c>
      <c r="AA355" s="8"/>
      <c r="AB355" s="26">
        <f t="shared" si="483"/>
        <v>1.7434088762781133</v>
      </c>
      <c r="AC355" s="35">
        <f t="shared" si="484"/>
        <v>0.25831914279994095</v>
      </c>
      <c r="AD355" s="12">
        <f t="shared" si="485"/>
        <v>0.17394177400643773</v>
      </c>
      <c r="AE355" s="8"/>
      <c r="AF355" s="26">
        <f t="shared" si="486"/>
        <v>1.8951197922773175</v>
      </c>
      <c r="AG355" s="35">
        <f t="shared" si="487"/>
        <v>0.15171091599920428</v>
      </c>
      <c r="AH355" s="12">
        <f t="shared" si="488"/>
        <v>8.7019699201647871E-2</v>
      </c>
      <c r="AI355" s="8"/>
      <c r="AJ355" s="26">
        <f t="shared" si="489"/>
        <v>1.6912000404345113</v>
      </c>
      <c r="AK355" s="35">
        <f t="shared" si="490"/>
        <v>-0.2039197518428062</v>
      </c>
      <c r="AL355" s="12">
        <f t="shared" si="491"/>
        <v>-0.1076025656392734</v>
      </c>
      <c r="AM355" s="8"/>
      <c r="AN355" s="26">
        <f t="shared" si="492"/>
        <v>1.2216334595908387</v>
      </c>
      <c r="AO355" s="35">
        <f t="shared" si="493"/>
        <v>-0.46956658084367264</v>
      </c>
      <c r="AP355" s="12">
        <f t="shared" si="494"/>
        <v>-0.27765289121151471</v>
      </c>
      <c r="AR355" s="26">
        <f t="shared" si="495"/>
        <v>1.6560462220073666</v>
      </c>
      <c r="AS355" s="35">
        <f t="shared" si="496"/>
        <v>0.43441276241652793</v>
      </c>
      <c r="AT355" s="12">
        <f t="shared" si="497"/>
        <v>0.35559992156896691</v>
      </c>
      <c r="AV355" s="26">
        <f t="shared" si="498"/>
        <v>2.1150217367439836</v>
      </c>
      <c r="AW355" s="35">
        <f t="shared" si="462"/>
        <v>0.89338827715314495</v>
      </c>
      <c r="AX355" s="12">
        <f t="shared" si="463"/>
        <v>0.73130632608275747</v>
      </c>
      <c r="AZ355" s="26">
        <f t="shared" si="499"/>
        <v>1.5770083573921223</v>
      </c>
      <c r="BA355" s="35">
        <f t="shared" si="464"/>
        <v>0.35537489780128362</v>
      </c>
      <c r="BB355" s="12">
        <f t="shared" si="465"/>
        <v>0.2909014115578572</v>
      </c>
      <c r="BD355" s="26">
        <f t="shared" si="500"/>
        <v>1.5455573333203199</v>
      </c>
      <c r="BE355" s="35">
        <f t="shared" si="504"/>
        <v>0.32392387372948117</v>
      </c>
      <c r="BF355" s="12">
        <f t="shared" si="505"/>
        <v>0.26515635372165791</v>
      </c>
      <c r="BH355" s="26">
        <f t="shared" si="501"/>
        <v>1.6166865537567097</v>
      </c>
      <c r="BI355" s="52">
        <f t="shared" si="502"/>
        <v>0.39505309416587098</v>
      </c>
      <c r="BJ355" s="12">
        <f t="shared" si="503"/>
        <v>0.32338103632016257</v>
      </c>
    </row>
    <row r="356" spans="1:62" ht="12" customHeight="1" x14ac:dyDescent="0.25">
      <c r="A356" s="1"/>
      <c r="B356" s="61"/>
      <c r="C356" s="1"/>
      <c r="D356" s="7" t="s">
        <v>41</v>
      </c>
      <c r="E356" s="8"/>
      <c r="F356" s="25">
        <f t="shared" si="467"/>
        <v>1.8808234019501626</v>
      </c>
      <c r="G356" s="8"/>
      <c r="H356" s="26">
        <f t="shared" si="468"/>
        <v>1.5192597374650312</v>
      </c>
      <c r="I356" s="35">
        <f t="shared" si="469"/>
        <v>-0.36156366448513144</v>
      </c>
      <c r="J356" s="12">
        <f t="shared" si="470"/>
        <v>-0.19223690225793566</v>
      </c>
      <c r="K356" s="8"/>
      <c r="L356" s="26">
        <f t="shared" si="471"/>
        <v>2.417465388711395</v>
      </c>
      <c r="M356" s="35">
        <f t="shared" si="472"/>
        <v>0.89820565124636387</v>
      </c>
      <c r="N356" s="12">
        <f t="shared" si="473"/>
        <v>0.59121269990677794</v>
      </c>
      <c r="O356" s="8"/>
      <c r="P356" s="26">
        <f t="shared" si="474"/>
        <v>1.6728462377317339</v>
      </c>
      <c r="Q356" s="35">
        <f t="shared" si="475"/>
        <v>-0.74461915097966114</v>
      </c>
      <c r="R356" s="12">
        <f t="shared" si="476"/>
        <v>-0.30801646818057349</v>
      </c>
      <c r="S356" s="8"/>
      <c r="T356" s="26">
        <f t="shared" si="477"/>
        <v>2.6015551518574442</v>
      </c>
      <c r="U356" s="35">
        <f t="shared" si="478"/>
        <v>0.92870891412571033</v>
      </c>
      <c r="V356" s="12">
        <f t="shared" si="479"/>
        <v>0.55516693236849823</v>
      </c>
      <c r="W356" s="8"/>
      <c r="X356" s="26">
        <f t="shared" si="480"/>
        <v>1.4123909317649406</v>
      </c>
      <c r="Y356" s="35">
        <f t="shared" si="481"/>
        <v>-1.1891642200925037</v>
      </c>
      <c r="Z356" s="12">
        <f t="shared" si="482"/>
        <v>-0.45709744774907834</v>
      </c>
      <c r="AA356" s="8"/>
      <c r="AB356" s="26">
        <f t="shared" si="483"/>
        <v>1.719855592551752</v>
      </c>
      <c r="AC356" s="35">
        <f t="shared" si="484"/>
        <v>0.30746466078681145</v>
      </c>
      <c r="AD356" s="12">
        <f t="shared" si="485"/>
        <v>0.21769090545108494</v>
      </c>
      <c r="AE356" s="8"/>
      <c r="AF356" s="26">
        <f t="shared" si="486"/>
        <v>1.9819639055167264</v>
      </c>
      <c r="AG356" s="35">
        <f t="shared" si="487"/>
        <v>0.26210831296497439</v>
      </c>
      <c r="AH356" s="12">
        <f t="shared" si="488"/>
        <v>0.15240134933426819</v>
      </c>
      <c r="AI356" s="8"/>
      <c r="AJ356" s="26">
        <f t="shared" si="489"/>
        <v>1.3946549740175345</v>
      </c>
      <c r="AK356" s="35">
        <f t="shared" si="490"/>
        <v>-0.58730893149919194</v>
      </c>
      <c r="AL356" s="12">
        <f t="shared" si="491"/>
        <v>-0.29632675441991563</v>
      </c>
      <c r="AM356" s="8"/>
      <c r="AN356" s="26">
        <f t="shared" si="492"/>
        <v>1.2785788831352036</v>
      </c>
      <c r="AO356" s="35">
        <f t="shared" si="493"/>
        <v>-0.11607609088233084</v>
      </c>
      <c r="AP356" s="12">
        <f t="shared" si="494"/>
        <v>-8.3229252427899358E-2</v>
      </c>
      <c r="AR356" s="26">
        <f t="shared" si="495"/>
        <v>1.9340327720359014</v>
      </c>
      <c r="AS356" s="35">
        <f t="shared" si="496"/>
        <v>0.65545388890069778</v>
      </c>
      <c r="AT356" s="12">
        <f t="shared" si="497"/>
        <v>0.51264251079562584</v>
      </c>
      <c r="AV356" s="26">
        <f t="shared" si="498"/>
        <v>1.7056063027522488</v>
      </c>
      <c r="AW356" s="35">
        <f t="shared" si="462"/>
        <v>0.42702741961704516</v>
      </c>
      <c r="AX356" s="12">
        <f t="shared" si="463"/>
        <v>0.33398597869059987</v>
      </c>
      <c r="AZ356" s="26">
        <f t="shared" si="499"/>
        <v>1.6617097827574738</v>
      </c>
      <c r="BA356" s="35">
        <f t="shared" si="464"/>
        <v>0.3831308996222702</v>
      </c>
      <c r="BB356" s="12">
        <f t="shared" si="465"/>
        <v>0.29965370512204514</v>
      </c>
      <c r="BD356" s="26">
        <f t="shared" si="500"/>
        <v>1.7387399737979305</v>
      </c>
      <c r="BE356" s="35">
        <f t="shared" si="504"/>
        <v>0.46016109066272692</v>
      </c>
      <c r="BF356" s="12">
        <f t="shared" si="505"/>
        <v>0.35990043065185451</v>
      </c>
      <c r="BH356" s="26">
        <f t="shared" si="501"/>
        <v>1.847110964255974</v>
      </c>
      <c r="BI356" s="52">
        <f t="shared" si="502"/>
        <v>0.56853208112077036</v>
      </c>
      <c r="BJ356" s="12">
        <f t="shared" si="503"/>
        <v>0.44465937035239689</v>
      </c>
    </row>
    <row r="357" spans="1:62" ht="12" customHeight="1" x14ac:dyDescent="0.25">
      <c r="A357" s="1"/>
      <c r="B357" s="61"/>
      <c r="C357" s="1"/>
      <c r="D357" s="13" t="s">
        <v>20</v>
      </c>
      <c r="E357" s="8"/>
      <c r="F357" s="27">
        <f t="shared" si="467"/>
        <v>1.5025076916592912</v>
      </c>
      <c r="G357" s="8"/>
      <c r="H357" s="28">
        <f t="shared" si="468"/>
        <v>1.3801604461777841</v>
      </c>
      <c r="I357" s="36">
        <f t="shared" si="469"/>
        <v>-0.12234724548150711</v>
      </c>
      <c r="J357" s="17">
        <f t="shared" si="470"/>
        <v>-8.1428698276008959E-2</v>
      </c>
      <c r="K357" s="8"/>
      <c r="L357" s="28">
        <f t="shared" si="471"/>
        <v>2.1881423890257059</v>
      </c>
      <c r="M357" s="36">
        <f t="shared" si="472"/>
        <v>0.8079819428479218</v>
      </c>
      <c r="N357" s="17">
        <f t="shared" si="473"/>
        <v>0.58542609671618018</v>
      </c>
      <c r="O357" s="8"/>
      <c r="P357" s="28">
        <f t="shared" si="474"/>
        <v>1.5446669273352129</v>
      </c>
      <c r="Q357" s="36">
        <f t="shared" si="475"/>
        <v>-0.64347546169049297</v>
      </c>
      <c r="R357" s="17">
        <f t="shared" si="476"/>
        <v>-0.29407385228573146</v>
      </c>
      <c r="S357" s="8"/>
      <c r="T357" s="28">
        <f t="shared" si="477"/>
        <v>2.2161951206439263</v>
      </c>
      <c r="U357" s="36">
        <f t="shared" si="478"/>
        <v>0.67152819330871338</v>
      </c>
      <c r="V357" s="17">
        <f t="shared" si="479"/>
        <v>0.43473980145817093</v>
      </c>
      <c r="W357" s="8"/>
      <c r="X357" s="28">
        <f t="shared" si="480"/>
        <v>1.4011909438254029</v>
      </c>
      <c r="Y357" s="36">
        <f t="shared" si="481"/>
        <v>-0.81500417681852344</v>
      </c>
      <c r="Z357" s="17">
        <f t="shared" si="482"/>
        <v>-0.36774928760862902</v>
      </c>
      <c r="AA357" s="8"/>
      <c r="AB357" s="28">
        <f t="shared" si="483"/>
        <v>1.5228277866371542</v>
      </c>
      <c r="AC357" s="36">
        <f t="shared" si="484"/>
        <v>0.12163684281175136</v>
      </c>
      <c r="AD357" s="17">
        <f t="shared" si="485"/>
        <v>8.6809612457007246E-2</v>
      </c>
      <c r="AE357" s="8"/>
      <c r="AF357" s="28">
        <f t="shared" si="486"/>
        <v>1.8263786131671864</v>
      </c>
      <c r="AG357" s="36">
        <f t="shared" si="487"/>
        <v>0.30355082653003218</v>
      </c>
      <c r="AH357" s="17">
        <f t="shared" si="488"/>
        <v>0.19933365361053768</v>
      </c>
      <c r="AI357" s="8"/>
      <c r="AJ357" s="28">
        <f t="shared" si="489"/>
        <v>1.6809049284031812</v>
      </c>
      <c r="AK357" s="36">
        <f t="shared" si="490"/>
        <v>-0.14547368476400524</v>
      </c>
      <c r="AL357" s="17">
        <f t="shared" si="491"/>
        <v>-7.9651439036364069E-2</v>
      </c>
      <c r="AM357" s="8"/>
      <c r="AN357" s="28">
        <f t="shared" si="492"/>
        <v>1.1854653674419038</v>
      </c>
      <c r="AO357" s="36">
        <f t="shared" si="493"/>
        <v>-0.49543956096127739</v>
      </c>
      <c r="AP357" s="17">
        <f t="shared" si="494"/>
        <v>-0.29474573641231028</v>
      </c>
      <c r="AR357" s="28">
        <f t="shared" si="495"/>
        <v>1.5682731002048429</v>
      </c>
      <c r="AS357" s="36">
        <f t="shared" si="496"/>
        <v>0.38280773276293911</v>
      </c>
      <c r="AT357" s="17">
        <f t="shared" si="497"/>
        <v>0.32291768555752376</v>
      </c>
      <c r="AV357" s="28">
        <f t="shared" si="498"/>
        <v>1.6944162142460688</v>
      </c>
      <c r="AW357" s="36">
        <f t="shared" si="462"/>
        <v>0.50895084680416502</v>
      </c>
      <c r="AX357" s="17">
        <f t="shared" si="463"/>
        <v>0.42932578275350353</v>
      </c>
      <c r="AZ357" s="28">
        <f t="shared" si="499"/>
        <v>1.5079194099820767</v>
      </c>
      <c r="BA357" s="36">
        <f t="shared" si="464"/>
        <v>0.32245404254017296</v>
      </c>
      <c r="BB357" s="17">
        <f t="shared" si="465"/>
        <v>0.272006295077174</v>
      </c>
      <c r="BD357" s="28">
        <f t="shared" si="500"/>
        <v>1.5039829380193759</v>
      </c>
      <c r="BE357" s="36">
        <f t="shared" si="504"/>
        <v>0.3185175705774721</v>
      </c>
      <c r="BF357" s="17">
        <f t="shared" si="505"/>
        <v>0.26868568186415764</v>
      </c>
      <c r="BH357" s="28">
        <f t="shared" si="501"/>
        <v>1.5495873054443678</v>
      </c>
      <c r="BI357" s="53">
        <f t="shared" si="502"/>
        <v>0.36412193800246406</v>
      </c>
      <c r="BJ357" s="17">
        <f t="shared" si="503"/>
        <v>0.30715527252238228</v>
      </c>
    </row>
    <row r="358" spans="1:62" ht="12" customHeight="1" x14ac:dyDescent="0.25">
      <c r="A358" s="1"/>
      <c r="B358" s="61"/>
      <c r="C358" s="1"/>
      <c r="D358" s="7" t="s">
        <v>36</v>
      </c>
      <c r="E358" s="8"/>
      <c r="F358" s="25">
        <f t="shared" si="467"/>
        <v>2.0527918781725889</v>
      </c>
      <c r="G358" s="8"/>
      <c r="H358" s="26">
        <f t="shared" si="468"/>
        <v>1.8886005190656818</v>
      </c>
      <c r="I358" s="35">
        <f t="shared" si="469"/>
        <v>-0.16419135910690708</v>
      </c>
      <c r="J358" s="12">
        <f t="shared" si="470"/>
        <v>-7.9984415786500285E-2</v>
      </c>
      <c r="K358" s="8"/>
      <c r="L358" s="26">
        <f t="shared" si="471"/>
        <v>2.5111021396851028</v>
      </c>
      <c r="M358" s="35">
        <f t="shared" si="472"/>
        <v>0.62250162061942094</v>
      </c>
      <c r="N358" s="12">
        <f t="shared" si="473"/>
        <v>0.32961000186920497</v>
      </c>
      <c r="O358" s="8"/>
      <c r="P358" s="26">
        <f t="shared" si="474"/>
        <v>2.0698760918139345</v>
      </c>
      <c r="Q358" s="35">
        <f t="shared" si="475"/>
        <v>-0.44122604787116826</v>
      </c>
      <c r="R358" s="12">
        <f t="shared" si="476"/>
        <v>-0.17571011584837359</v>
      </c>
      <c r="S358" s="8"/>
      <c r="T358" s="26">
        <f t="shared" si="477"/>
        <v>2.2034715636803277</v>
      </c>
      <c r="U358" s="35">
        <f t="shared" si="478"/>
        <v>0.1335954718663932</v>
      </c>
      <c r="V358" s="12">
        <f t="shared" si="479"/>
        <v>6.4542738763322172E-2</v>
      </c>
      <c r="W358" s="8"/>
      <c r="X358" s="26">
        <f t="shared" si="480"/>
        <v>1.6597785342618185</v>
      </c>
      <c r="Y358" s="35">
        <f t="shared" si="481"/>
        <v>-0.54369302941850917</v>
      </c>
      <c r="Z358" s="12">
        <f t="shared" si="482"/>
        <v>-0.24674383748815487</v>
      </c>
      <c r="AA358" s="8"/>
      <c r="AB358" s="26">
        <f t="shared" si="483"/>
        <v>1.6340581288945053</v>
      </c>
      <c r="AC358" s="35">
        <f t="shared" si="484"/>
        <v>-2.5720405367313237E-2</v>
      </c>
      <c r="AD358" s="12">
        <f t="shared" si="485"/>
        <v>-1.5496287508473094E-2</v>
      </c>
      <c r="AE358" s="8"/>
      <c r="AF358" s="26">
        <f t="shared" si="486"/>
        <v>2.2949392632453605</v>
      </c>
      <c r="AG358" s="35">
        <f t="shared" si="487"/>
        <v>0.66088113435085516</v>
      </c>
      <c r="AH358" s="12">
        <f t="shared" si="488"/>
        <v>0.40444163072580741</v>
      </c>
      <c r="AI358" s="8"/>
      <c r="AJ358" s="26">
        <f t="shared" si="489"/>
        <v>2.0858794418057709</v>
      </c>
      <c r="AK358" s="35">
        <f t="shared" si="490"/>
        <v>-0.20905982143958957</v>
      </c>
      <c r="AL358" s="12">
        <f t="shared" si="491"/>
        <v>-9.1096014952461113E-2</v>
      </c>
      <c r="AM358" s="8"/>
      <c r="AN358" s="26">
        <f t="shared" si="492"/>
        <v>1.4563687688854414</v>
      </c>
      <c r="AO358" s="35">
        <f t="shared" si="493"/>
        <v>-0.62951067292032947</v>
      </c>
      <c r="AP358" s="12">
        <f t="shared" si="494"/>
        <v>-0.30179628808046288</v>
      </c>
      <c r="AR358" s="26">
        <f t="shared" si="495"/>
        <v>1.6080871974915383</v>
      </c>
      <c r="AS358" s="35">
        <f t="shared" si="496"/>
        <v>0.15171842860609686</v>
      </c>
      <c r="AT358" s="12">
        <f t="shared" si="497"/>
        <v>0.10417583228058858</v>
      </c>
      <c r="AV358" s="26">
        <f t="shared" si="498"/>
        <v>1.4786911852863212</v>
      </c>
      <c r="AW358" s="35">
        <f t="shared" si="462"/>
        <v>2.232241640087973E-2</v>
      </c>
      <c r="AX358" s="12">
        <f t="shared" si="463"/>
        <v>1.5327447881186673E-2</v>
      </c>
      <c r="AZ358" s="26">
        <f t="shared" si="499"/>
        <v>1.4799175310102048</v>
      </c>
      <c r="BA358" s="35">
        <f t="shared" si="464"/>
        <v>2.3548762124763423E-2</v>
      </c>
      <c r="BB358" s="12">
        <f t="shared" si="465"/>
        <v>1.6169505023638564E-2</v>
      </c>
      <c r="BD358" s="26">
        <f t="shared" si="500"/>
        <v>1.4665823390158086</v>
      </c>
      <c r="BE358" s="35">
        <f t="shared" si="504"/>
        <v>1.0213570130367167E-2</v>
      </c>
      <c r="BF358" s="12">
        <f t="shared" si="505"/>
        <v>7.0130384203332952E-3</v>
      </c>
      <c r="BH358" s="26">
        <f t="shared" si="501"/>
        <v>1.4650784021313543</v>
      </c>
      <c r="BI358" s="52">
        <f t="shared" si="502"/>
        <v>8.7096332459128956E-3</v>
      </c>
      <c r="BJ358" s="12">
        <f t="shared" si="503"/>
        <v>5.9803762838024355E-3</v>
      </c>
    </row>
    <row r="359" spans="1:62" ht="12" customHeight="1" x14ac:dyDescent="0.25">
      <c r="A359" s="1"/>
      <c r="B359" s="61"/>
      <c r="C359" s="1"/>
      <c r="D359" s="7" t="s">
        <v>37</v>
      </c>
      <c r="E359" s="8"/>
      <c r="F359" s="25">
        <f t="shared" si="467"/>
        <v>1.8616144975288302</v>
      </c>
      <c r="G359" s="8"/>
      <c r="H359" s="26">
        <f t="shared" si="468"/>
        <v>1.4442413162705667</v>
      </c>
      <c r="I359" s="35">
        <f t="shared" si="469"/>
        <v>-0.4173731812582635</v>
      </c>
      <c r="J359" s="12">
        <f t="shared" si="470"/>
        <v>-0.22419957612722652</v>
      </c>
      <c r="K359" s="8"/>
      <c r="L359" s="26">
        <f t="shared" si="471"/>
        <v>1.8884892086330936</v>
      </c>
      <c r="M359" s="35">
        <f t="shared" si="472"/>
        <v>0.44424789236252682</v>
      </c>
      <c r="N359" s="12">
        <f t="shared" si="473"/>
        <v>0.30759949002823062</v>
      </c>
      <c r="O359" s="8"/>
      <c r="P359" s="26">
        <f t="shared" si="474"/>
        <v>1.7636363636363637</v>
      </c>
      <c r="Q359" s="35">
        <f t="shared" si="475"/>
        <v>-0.12485284499672988</v>
      </c>
      <c r="R359" s="12">
        <f t="shared" si="476"/>
        <v>-6.6112554112554123E-2</v>
      </c>
      <c r="S359" s="8"/>
      <c r="T359" s="26">
        <f t="shared" si="477"/>
        <v>2.3533590870742866</v>
      </c>
      <c r="U359" s="35">
        <f t="shared" si="478"/>
        <v>0.58972272343792298</v>
      </c>
      <c r="V359" s="12">
        <f t="shared" si="479"/>
        <v>0.33437886380500781</v>
      </c>
      <c r="W359" s="8"/>
      <c r="X359" s="26">
        <f t="shared" si="480"/>
        <v>2.3719013014115675</v>
      </c>
      <c r="Y359" s="35">
        <f t="shared" si="481"/>
        <v>1.8542214337280871E-2</v>
      </c>
      <c r="Z359" s="12">
        <f t="shared" si="482"/>
        <v>7.8790416809415564E-3</v>
      </c>
      <c r="AA359" s="8"/>
      <c r="AB359" s="26">
        <f t="shared" si="483"/>
        <v>2.2896741773383043</v>
      </c>
      <c r="AC359" s="35">
        <f t="shared" si="484"/>
        <v>-8.2227124073263269E-2</v>
      </c>
      <c r="AD359" s="12">
        <f t="shared" si="485"/>
        <v>-3.4667177771827262E-2</v>
      </c>
      <c r="AE359" s="8"/>
      <c r="AF359" s="26">
        <f t="shared" si="486"/>
        <v>1.2567813828784484</v>
      </c>
      <c r="AG359" s="35">
        <f t="shared" si="487"/>
        <v>-1.0328927944598558</v>
      </c>
      <c r="AH359" s="12">
        <f t="shared" si="488"/>
        <v>-0.45110907249719301</v>
      </c>
      <c r="AI359" s="8"/>
      <c r="AJ359" s="26">
        <f>((AJ186*1000)/(AJ272*1000))</f>
        <v>0.93978034937716537</v>
      </c>
      <c r="AK359" s="35">
        <f t="shared" si="490"/>
        <v>-0.31700103350128306</v>
      </c>
      <c r="AL359" s="12">
        <f t="shared" si="491"/>
        <v>-0.25223243900641257</v>
      </c>
      <c r="AM359" s="8"/>
      <c r="AN359" s="26">
        <f t="shared" si="492"/>
        <v>1.563611356425576</v>
      </c>
      <c r="AO359" s="35">
        <f t="shared" si="493"/>
        <v>0.62383100704841066</v>
      </c>
      <c r="AP359" s="12">
        <f t="shared" si="494"/>
        <v>0.66380511942163034</v>
      </c>
      <c r="AR359" s="26">
        <f t="shared" si="495"/>
        <v>1.1153836170098892</v>
      </c>
      <c r="AS359" s="35">
        <f t="shared" si="496"/>
        <v>-0.44822773941568683</v>
      </c>
      <c r="AT359" s="12">
        <f t="shared" si="497"/>
        <v>-0.28666185978614145</v>
      </c>
      <c r="AV359" s="26">
        <f t="shared" si="498"/>
        <v>1.0607170213776489</v>
      </c>
      <c r="AW359" s="35">
        <f t="shared" si="462"/>
        <v>-0.50289433504792713</v>
      </c>
      <c r="AX359" s="12">
        <f t="shared" si="463"/>
        <v>-0.3216236138099855</v>
      </c>
      <c r="AZ359" s="26">
        <f t="shared" si="499"/>
        <v>1.0280997754445595</v>
      </c>
      <c r="BA359" s="35">
        <f t="shared" si="464"/>
        <v>-0.53551158098101648</v>
      </c>
      <c r="BB359" s="12">
        <f t="shared" si="465"/>
        <v>-0.3424838140119415</v>
      </c>
      <c r="BD359" s="26">
        <f t="shared" si="500"/>
        <v>1.0201867249297003</v>
      </c>
      <c r="BE359" s="35">
        <f t="shared" si="504"/>
        <v>-0.54342463149587572</v>
      </c>
      <c r="BF359" s="12">
        <f t="shared" si="505"/>
        <v>-0.34754456678937617</v>
      </c>
      <c r="BH359" s="26">
        <f t="shared" si="501"/>
        <v>1.0609784165591987</v>
      </c>
      <c r="BI359" s="52">
        <f t="shared" si="502"/>
        <v>-0.50263293986637736</v>
      </c>
      <c r="BJ359" s="12">
        <f t="shared" si="503"/>
        <v>-0.32145643979933669</v>
      </c>
    </row>
    <row r="360" spans="1:62" ht="12" customHeight="1" x14ac:dyDescent="0.25">
      <c r="A360" s="1"/>
      <c r="B360" s="61"/>
      <c r="C360" s="1"/>
      <c r="D360" s="7" t="s">
        <v>38</v>
      </c>
      <c r="E360" s="8"/>
      <c r="F360" s="25">
        <f t="shared" si="467"/>
        <v>2.0318148951554593</v>
      </c>
      <c r="G360" s="8"/>
      <c r="H360" s="26">
        <f t="shared" si="468"/>
        <v>1.8448524118070555</v>
      </c>
      <c r="I360" s="35">
        <f t="shared" si="469"/>
        <v>-0.18696248334840382</v>
      </c>
      <c r="J360" s="12">
        <f t="shared" si="470"/>
        <v>-9.201747845937458E-2</v>
      </c>
      <c r="K360" s="8"/>
      <c r="L360" s="26">
        <f t="shared" si="471"/>
        <v>2.4482758620689653</v>
      </c>
      <c r="M360" s="35">
        <f t="shared" si="472"/>
        <v>0.6034234502619098</v>
      </c>
      <c r="N360" s="12">
        <f t="shared" si="473"/>
        <v>0.32708494533221177</v>
      </c>
      <c r="O360" s="8"/>
      <c r="P360" s="26">
        <f t="shared" si="474"/>
        <v>2.0391010414763384</v>
      </c>
      <c r="Q360" s="35">
        <f t="shared" si="475"/>
        <v>-0.40917482059262689</v>
      </c>
      <c r="R360" s="12">
        <f t="shared" si="476"/>
        <v>-0.16712774362234062</v>
      </c>
      <c r="S360" s="8"/>
      <c r="T360" s="26">
        <f t="shared" si="477"/>
        <v>2.2175822292449139</v>
      </c>
      <c r="U360" s="35">
        <f t="shared" si="478"/>
        <v>0.17848118776857547</v>
      </c>
      <c r="V360" s="12">
        <f t="shared" si="479"/>
        <v>8.7529349521273669E-2</v>
      </c>
      <c r="W360" s="8"/>
      <c r="X360" s="26">
        <f t="shared" si="480"/>
        <v>1.712481134969603</v>
      </c>
      <c r="Y360" s="35">
        <f t="shared" si="481"/>
        <v>-0.50510109427531091</v>
      </c>
      <c r="Z360" s="12">
        <f t="shared" si="482"/>
        <v>-0.22777107771435279</v>
      </c>
      <c r="AA360" s="8"/>
      <c r="AB360" s="26">
        <f t="shared" si="483"/>
        <v>1.6977093710409732</v>
      </c>
      <c r="AC360" s="35">
        <f t="shared" si="484"/>
        <v>-1.4771763928629777E-2</v>
      </c>
      <c r="AD360" s="12">
        <f t="shared" si="485"/>
        <v>-8.6259425736050499E-3</v>
      </c>
      <c r="AE360" s="8"/>
      <c r="AF360" s="26">
        <f t="shared" si="486"/>
        <v>2.2010577199921202</v>
      </c>
      <c r="AG360" s="35">
        <f t="shared" si="487"/>
        <v>0.503348348951147</v>
      </c>
      <c r="AH360" s="12">
        <f t="shared" si="488"/>
        <v>0.29648675888648257</v>
      </c>
      <c r="AI360" s="8"/>
      <c r="AJ360" s="26">
        <f t="shared" si="489"/>
        <v>1.9729880332013732</v>
      </c>
      <c r="AK360" s="35">
        <f t="shared" si="490"/>
        <v>-0.22806968679074702</v>
      </c>
      <c r="AL360" s="12">
        <f t="shared" si="491"/>
        <v>-0.10361822169368806</v>
      </c>
      <c r="AM360" s="8"/>
      <c r="AN360" s="26">
        <f t="shared" si="492"/>
        <v>1.4694546234795278</v>
      </c>
      <c r="AO360" s="35">
        <f t="shared" si="493"/>
        <v>-0.50353340972184535</v>
      </c>
      <c r="AP360" s="12">
        <f t="shared" si="494"/>
        <v>-0.25521361571808998</v>
      </c>
      <c r="AR360" s="26">
        <f t="shared" si="495"/>
        <v>1.5640759959497563</v>
      </c>
      <c r="AS360" s="35">
        <f t="shared" si="496"/>
        <v>9.4621372470228504E-2</v>
      </c>
      <c r="AT360" s="12">
        <f t="shared" si="497"/>
        <v>6.439217037282452E-2</v>
      </c>
      <c r="AV360" s="26">
        <f t="shared" si="498"/>
        <v>1.4413552577717297</v>
      </c>
      <c r="AW360" s="35">
        <f t="shared" si="462"/>
        <v>-2.8099365707798141E-2</v>
      </c>
      <c r="AX360" s="12">
        <f t="shared" si="463"/>
        <v>-1.9122309228754242E-2</v>
      </c>
      <c r="AZ360" s="26">
        <f t="shared" si="499"/>
        <v>1.4395584934710084</v>
      </c>
      <c r="BA360" s="35">
        <f t="shared" si="464"/>
        <v>-2.9896130008519428E-2</v>
      </c>
      <c r="BB360" s="12">
        <f t="shared" si="465"/>
        <v>-2.0345051511511336E-2</v>
      </c>
      <c r="BD360" s="26">
        <f t="shared" si="500"/>
        <v>1.4267076392628542</v>
      </c>
      <c r="BE360" s="35">
        <f t="shared" si="504"/>
        <v>-4.2746984216673667E-2</v>
      </c>
      <c r="BF360" s="12">
        <f t="shared" si="505"/>
        <v>-2.9090373757478027E-2</v>
      </c>
      <c r="BH360" s="26">
        <f t="shared" si="501"/>
        <v>1.4289817983870472</v>
      </c>
      <c r="BI360" s="52">
        <f t="shared" si="502"/>
        <v>-4.0472825092480624E-2</v>
      </c>
      <c r="BJ360" s="12">
        <f t="shared" si="503"/>
        <v>-2.7542752559888362E-2</v>
      </c>
    </row>
    <row r="361" spans="1:62" ht="12" customHeight="1" x14ac:dyDescent="0.25">
      <c r="A361" s="1"/>
      <c r="B361" s="61"/>
      <c r="C361" s="1"/>
      <c r="D361" s="7" t="s">
        <v>39</v>
      </c>
      <c r="E361" s="8"/>
      <c r="F361" s="25">
        <f t="shared" si="467"/>
        <v>1.4835382784609281</v>
      </c>
      <c r="G361" s="8"/>
      <c r="H361" s="26">
        <f t="shared" si="468"/>
        <v>1.3898782407023937</v>
      </c>
      <c r="I361" s="35">
        <f t="shared" si="469"/>
        <v>-9.3660037758534376E-2</v>
      </c>
      <c r="J361" s="12">
        <f t="shared" si="470"/>
        <v>-6.3132875719054904E-2</v>
      </c>
      <c r="K361" s="8"/>
      <c r="L361" s="26">
        <f t="shared" si="471"/>
        <v>2.0623058191283903</v>
      </c>
      <c r="M361" s="35">
        <f t="shared" si="472"/>
        <v>0.67242757842599654</v>
      </c>
      <c r="N361" s="12">
        <f t="shared" si="473"/>
        <v>0.483803227314485</v>
      </c>
      <c r="O361" s="8"/>
      <c r="P361" s="26">
        <f t="shared" si="474"/>
        <v>1.5663604687994932</v>
      </c>
      <c r="Q361" s="35">
        <f t="shared" si="475"/>
        <v>-0.49594535032889708</v>
      </c>
      <c r="R361" s="12">
        <f t="shared" si="476"/>
        <v>-0.24048099255158129</v>
      </c>
      <c r="S361" s="8"/>
      <c r="T361" s="26">
        <f t="shared" si="477"/>
        <v>1.9283629481110234</v>
      </c>
      <c r="U361" s="35">
        <f t="shared" si="478"/>
        <v>0.36200247931153018</v>
      </c>
      <c r="V361" s="12">
        <f t="shared" si="479"/>
        <v>0.23111058183751276</v>
      </c>
      <c r="W361" s="8"/>
      <c r="X361" s="26">
        <f t="shared" si="480"/>
        <v>1.4418571552461901</v>
      </c>
      <c r="Y361" s="35">
        <f t="shared" si="481"/>
        <v>-0.48650579286483331</v>
      </c>
      <c r="Z361" s="12">
        <f t="shared" si="482"/>
        <v>-0.25228953571287105</v>
      </c>
      <c r="AA361" s="8"/>
      <c r="AB361" s="26">
        <f t="shared" si="483"/>
        <v>1.1616921060990455</v>
      </c>
      <c r="AC361" s="35">
        <f t="shared" si="484"/>
        <v>-0.28016504914714457</v>
      </c>
      <c r="AD361" s="12">
        <f t="shared" si="485"/>
        <v>-0.19430846400266866</v>
      </c>
      <c r="AE361" s="8"/>
      <c r="AF361" s="26">
        <f t="shared" si="486"/>
        <v>1.5230977237832408</v>
      </c>
      <c r="AG361" s="35">
        <f t="shared" si="487"/>
        <v>0.36140561768419532</v>
      </c>
      <c r="AH361" s="12">
        <f t="shared" si="488"/>
        <v>0.31110275759537775</v>
      </c>
      <c r="AI361" s="8"/>
      <c r="AJ361" s="26">
        <f t="shared" si="489"/>
        <v>1.4203470882884699</v>
      </c>
      <c r="AK361" s="35">
        <f t="shared" si="490"/>
        <v>-0.10275063549477093</v>
      </c>
      <c r="AL361" s="12">
        <f t="shared" si="491"/>
        <v>-6.7461617130874174E-2</v>
      </c>
      <c r="AM361" s="8"/>
      <c r="AN361" s="26">
        <f t="shared" si="492"/>
        <v>1.2715196519858094</v>
      </c>
      <c r="AO361" s="35">
        <f t="shared" si="493"/>
        <v>-0.14882743630266049</v>
      </c>
      <c r="AP361" s="12">
        <f t="shared" si="494"/>
        <v>-0.10478244193255526</v>
      </c>
      <c r="AR361" s="26">
        <f t="shared" si="495"/>
        <v>1.2895310250502827</v>
      </c>
      <c r="AS361" s="35">
        <f t="shared" si="496"/>
        <v>1.8011373064473313E-2</v>
      </c>
      <c r="AT361" s="12">
        <f t="shared" si="497"/>
        <v>1.4165233731420424E-2</v>
      </c>
      <c r="AV361" s="26">
        <f t="shared" si="498"/>
        <v>1.153986751567837</v>
      </c>
      <c r="AW361" s="35">
        <f t="shared" ref="AW361:AW378" si="506">(AV361-AN361)</f>
        <v>-0.11753290041797237</v>
      </c>
      <c r="AX361" s="12">
        <f t="shared" ref="AX361:AX378" si="507">(AV361/AN361)-1</f>
        <v>-9.24349853613462E-2</v>
      </c>
      <c r="AZ361" s="26">
        <f t="shared" si="499"/>
        <v>1.1572881182286197</v>
      </c>
      <c r="BA361" s="35">
        <f t="shared" si="464"/>
        <v>-0.11423153375718975</v>
      </c>
      <c r="BB361" s="12">
        <f t="shared" si="465"/>
        <v>-8.9838590837968857E-2</v>
      </c>
      <c r="BD361" s="26">
        <f t="shared" si="500"/>
        <v>1.1766893713341702</v>
      </c>
      <c r="BE361" s="35">
        <f t="shared" si="504"/>
        <v>-9.4830280651639232E-2</v>
      </c>
      <c r="BF361" s="12">
        <f t="shared" si="505"/>
        <v>-7.4580271334019121E-2</v>
      </c>
      <c r="BH361" s="26">
        <f t="shared" si="501"/>
        <v>1.169495898937843</v>
      </c>
      <c r="BI361" s="52">
        <f t="shared" si="502"/>
        <v>-0.1020237530479664</v>
      </c>
      <c r="BJ361" s="12">
        <f t="shared" si="503"/>
        <v>-8.0237653337586812E-2</v>
      </c>
    </row>
    <row r="362" spans="1:62" ht="12" customHeight="1" x14ac:dyDescent="0.25">
      <c r="A362" s="1"/>
      <c r="B362" s="61"/>
      <c r="C362" s="1"/>
      <c r="D362" s="7" t="s">
        <v>40</v>
      </c>
      <c r="E362" s="8"/>
      <c r="F362" s="25">
        <f t="shared" si="467"/>
        <v>2.0612951062778051</v>
      </c>
      <c r="G362" s="8"/>
      <c r="H362" s="26">
        <f t="shared" si="468"/>
        <v>1.4716124148372445</v>
      </c>
      <c r="I362" s="35">
        <f t="shared" si="469"/>
        <v>-0.58968269144056062</v>
      </c>
      <c r="J362" s="12">
        <f t="shared" si="470"/>
        <v>-0.28607388124322641</v>
      </c>
      <c r="K362" s="8"/>
      <c r="L362" s="26">
        <f t="shared" si="471"/>
        <v>2.3186844750825792</v>
      </c>
      <c r="M362" s="35">
        <f t="shared" si="472"/>
        <v>0.84707206024533477</v>
      </c>
      <c r="N362" s="12">
        <f t="shared" si="473"/>
        <v>0.57560812324284316</v>
      </c>
      <c r="O362" s="8"/>
      <c r="P362" s="26">
        <f t="shared" si="474"/>
        <v>1.7365037564867167</v>
      </c>
      <c r="Q362" s="35">
        <f t="shared" si="475"/>
        <v>-0.58218071859586251</v>
      </c>
      <c r="R362" s="12">
        <f t="shared" si="476"/>
        <v>-0.25108233778773559</v>
      </c>
      <c r="S362" s="8"/>
      <c r="T362" s="26">
        <f t="shared" si="477"/>
        <v>2.1113128719173444</v>
      </c>
      <c r="U362" s="35">
        <f t="shared" si="478"/>
        <v>0.37480911543062767</v>
      </c>
      <c r="V362" s="12">
        <f t="shared" si="479"/>
        <v>0.21584123502786956</v>
      </c>
      <c r="W362" s="8"/>
      <c r="X362" s="26">
        <f t="shared" si="480"/>
        <v>1.6569590612294487</v>
      </c>
      <c r="Y362" s="35">
        <f t="shared" si="481"/>
        <v>-0.45435381068789571</v>
      </c>
      <c r="Z362" s="12">
        <f t="shared" si="482"/>
        <v>-0.2151996592884331</v>
      </c>
      <c r="AA362" s="8"/>
      <c r="AB362" s="26">
        <f t="shared" si="483"/>
        <v>1.7189004431203072</v>
      </c>
      <c r="AC362" s="35">
        <f t="shared" si="484"/>
        <v>6.1941381890858516E-2</v>
      </c>
      <c r="AD362" s="12">
        <f t="shared" si="485"/>
        <v>3.7382566256584759E-2</v>
      </c>
      <c r="AE362" s="8"/>
      <c r="AF362" s="26">
        <f t="shared" si="486"/>
        <v>2.1199898127744992</v>
      </c>
      <c r="AG362" s="35">
        <f t="shared" si="487"/>
        <v>0.40108936965419195</v>
      </c>
      <c r="AH362" s="12">
        <f t="shared" si="488"/>
        <v>0.2333406633638988</v>
      </c>
      <c r="AI362" s="8"/>
      <c r="AJ362" s="26">
        <f t="shared" si="489"/>
        <v>1.9985258656369271</v>
      </c>
      <c r="AK362" s="35">
        <f t="shared" si="490"/>
        <v>-0.12146394713757203</v>
      </c>
      <c r="AL362" s="12">
        <f t="shared" si="491"/>
        <v>-5.7294590004943524E-2</v>
      </c>
      <c r="AM362" s="8"/>
      <c r="AN362" s="26">
        <f t="shared" si="492"/>
        <v>1.4979810407767091</v>
      </c>
      <c r="AO362" s="35">
        <f t="shared" si="493"/>
        <v>-0.50054482486021801</v>
      </c>
      <c r="AP362" s="12">
        <f t="shared" si="494"/>
        <v>-0.25045701607704496</v>
      </c>
      <c r="AR362" s="26">
        <f t="shared" si="495"/>
        <v>1.8135617019275725</v>
      </c>
      <c r="AS362" s="35">
        <f t="shared" si="496"/>
        <v>0.31558066115086336</v>
      </c>
      <c r="AT362" s="12">
        <f t="shared" si="497"/>
        <v>0.21067066442124904</v>
      </c>
      <c r="AV362" s="26">
        <f t="shared" si="498"/>
        <v>1.4370357304577392</v>
      </c>
      <c r="AW362" s="35">
        <f t="shared" si="506"/>
        <v>-6.0945310318969881E-2</v>
      </c>
      <c r="AX362" s="12">
        <f t="shared" si="507"/>
        <v>-4.068496773989172E-2</v>
      </c>
      <c r="AZ362" s="26">
        <f t="shared" si="499"/>
        <v>1.4427922477115362</v>
      </c>
      <c r="BA362" s="35">
        <f t="shared" si="464"/>
        <v>-5.5188793065172881E-2</v>
      </c>
      <c r="BB362" s="12">
        <f t="shared" si="465"/>
        <v>-3.6842117198330637E-2</v>
      </c>
      <c r="BD362" s="26">
        <f t="shared" si="500"/>
        <v>1.4482596016247602</v>
      </c>
      <c r="BE362" s="35">
        <f t="shared" si="504"/>
        <v>-4.9721439151948932E-2</v>
      </c>
      <c r="BF362" s="12">
        <f t="shared" si="505"/>
        <v>-3.3192302037526544E-2</v>
      </c>
      <c r="BH362" s="26">
        <f t="shared" si="501"/>
        <v>1.4510545398978187</v>
      </c>
      <c r="BI362" s="52">
        <f t="shared" si="502"/>
        <v>-4.6926500878890387E-2</v>
      </c>
      <c r="BJ362" s="12">
        <f t="shared" si="503"/>
        <v>-3.1326498534693603E-2</v>
      </c>
    </row>
    <row r="363" spans="1:62" ht="12" customHeight="1" x14ac:dyDescent="0.25">
      <c r="A363" s="1"/>
      <c r="B363" s="61"/>
      <c r="C363" s="1"/>
      <c r="D363" s="7" t="s">
        <v>41</v>
      </c>
      <c r="E363" s="8"/>
      <c r="F363" s="25">
        <f t="shared" si="467"/>
        <v>2.2555410691003912</v>
      </c>
      <c r="G363" s="8"/>
      <c r="H363" s="26">
        <f t="shared" si="468"/>
        <v>1.7167530224525043</v>
      </c>
      <c r="I363" s="35">
        <f t="shared" si="469"/>
        <v>-0.53878804664788693</v>
      </c>
      <c r="J363" s="12">
        <f t="shared" si="470"/>
        <v>-0.23887308195313828</v>
      </c>
      <c r="K363" s="8"/>
      <c r="L363" s="26">
        <f t="shared" si="471"/>
        <v>2.5182863113897596</v>
      </c>
      <c r="M363" s="35">
        <f t="shared" si="472"/>
        <v>0.80153328893725528</v>
      </c>
      <c r="N363" s="12">
        <f t="shared" si="473"/>
        <v>0.46688910894836089</v>
      </c>
      <c r="O363" s="8"/>
      <c r="P363" s="26">
        <f t="shared" si="474"/>
        <v>1.6641588925669575</v>
      </c>
      <c r="Q363" s="35">
        <f t="shared" si="475"/>
        <v>-0.85412741882280208</v>
      </c>
      <c r="R363" s="12">
        <f t="shared" si="476"/>
        <v>-0.33917009950764387</v>
      </c>
      <c r="S363" s="8"/>
      <c r="T363" s="26">
        <f t="shared" si="477"/>
        <v>2.3616078979184025</v>
      </c>
      <c r="U363" s="35">
        <f t="shared" si="478"/>
        <v>0.69744900535144505</v>
      </c>
      <c r="V363" s="12">
        <f t="shared" si="479"/>
        <v>0.41910000809816483</v>
      </c>
      <c r="W363" s="8"/>
      <c r="X363" s="26">
        <f t="shared" si="480"/>
        <v>1.6473175175599308</v>
      </c>
      <c r="Y363" s="35">
        <f t="shared" si="481"/>
        <v>-0.7142903803584717</v>
      </c>
      <c r="Z363" s="12">
        <f t="shared" si="482"/>
        <v>-0.30245934601932456</v>
      </c>
      <c r="AA363" s="8"/>
      <c r="AB363" s="26">
        <f t="shared" si="483"/>
        <v>1.3878388792105394</v>
      </c>
      <c r="AC363" s="35">
        <f t="shared" si="484"/>
        <v>-0.25947863834939144</v>
      </c>
      <c r="AD363" s="12">
        <f t="shared" si="485"/>
        <v>-0.15751586174700616</v>
      </c>
      <c r="AE363" s="8"/>
      <c r="AF363" s="26">
        <f t="shared" si="486"/>
        <v>2.4153690541834272</v>
      </c>
      <c r="AG363" s="35">
        <f t="shared" si="487"/>
        <v>1.0275301749728878</v>
      </c>
      <c r="AH363" s="12">
        <f t="shared" si="488"/>
        <v>0.74038145952316148</v>
      </c>
      <c r="AI363" s="8"/>
      <c r="AJ363" s="26">
        <f t="shared" si="489"/>
        <v>1.1640182994504742</v>
      </c>
      <c r="AK363" s="35">
        <f t="shared" si="490"/>
        <v>-1.251350754732953</v>
      </c>
      <c r="AL363" s="12">
        <f t="shared" si="491"/>
        <v>-0.51807849097247038</v>
      </c>
      <c r="AM363" s="8"/>
      <c r="AN363" s="26">
        <f t="shared" si="492"/>
        <v>1.6031040350066332</v>
      </c>
      <c r="AO363" s="35">
        <f t="shared" si="493"/>
        <v>0.43908573555615904</v>
      </c>
      <c r="AP363" s="12">
        <f t="shared" si="494"/>
        <v>0.37721549202744376</v>
      </c>
      <c r="AR363" s="26">
        <f t="shared" si="495"/>
        <v>1.7137767407241788</v>
      </c>
      <c r="AS363" s="35">
        <f t="shared" si="496"/>
        <v>0.11067270571754562</v>
      </c>
      <c r="AT363" s="12">
        <f t="shared" si="497"/>
        <v>6.9036508736058266E-2</v>
      </c>
      <c r="AV363" s="26">
        <f t="shared" si="498"/>
        <v>1.2493070588081292</v>
      </c>
      <c r="AW363" s="35">
        <f t="shared" si="506"/>
        <v>-0.35379697619850403</v>
      </c>
      <c r="AX363" s="12">
        <f t="shared" si="507"/>
        <v>-0.22069495707871523</v>
      </c>
      <c r="AZ363" s="26">
        <f t="shared" si="499"/>
        <v>1.5427895082925402</v>
      </c>
      <c r="BA363" s="35">
        <f t="shared" si="464"/>
        <v>-6.0314526714092986E-2</v>
      </c>
      <c r="BB363" s="12">
        <f t="shared" si="465"/>
        <v>-3.7623588611230385E-2</v>
      </c>
      <c r="BD363" s="26">
        <f t="shared" si="500"/>
        <v>1.5407790165850808</v>
      </c>
      <c r="BE363" s="35">
        <f t="shared" si="504"/>
        <v>-6.2325018421552469E-2</v>
      </c>
      <c r="BF363" s="12">
        <f t="shared" si="505"/>
        <v>-3.8877712899833439E-2</v>
      </c>
      <c r="BH363" s="26">
        <f t="shared" si="501"/>
        <v>1.4119298983827648</v>
      </c>
      <c r="BI363" s="52">
        <f t="shared" si="502"/>
        <v>-0.1911741366238684</v>
      </c>
      <c r="BJ363" s="12">
        <f t="shared" si="503"/>
        <v>-0.11925248296382551</v>
      </c>
    </row>
    <row r="364" spans="1:62" ht="12" customHeight="1" x14ac:dyDescent="0.25">
      <c r="A364" s="1"/>
      <c r="B364" s="61"/>
      <c r="C364" s="1"/>
      <c r="D364" s="13" t="s">
        <v>23</v>
      </c>
      <c r="E364" s="8"/>
      <c r="F364" s="27">
        <f t="shared" si="467"/>
        <v>1.8676129616015382</v>
      </c>
      <c r="G364" s="8"/>
      <c r="H364" s="28">
        <f t="shared" si="468"/>
        <v>1.5248710499792495</v>
      </c>
      <c r="I364" s="36">
        <f t="shared" si="469"/>
        <v>-0.34274191162228873</v>
      </c>
      <c r="J364" s="17">
        <f t="shared" si="470"/>
        <v>-0.18351870471512288</v>
      </c>
      <c r="K364" s="8"/>
      <c r="L364" s="28">
        <f t="shared" si="471"/>
        <v>2.2670680383446342</v>
      </c>
      <c r="M364" s="36">
        <f t="shared" si="472"/>
        <v>0.74219698836538472</v>
      </c>
      <c r="N364" s="17">
        <f t="shared" si="473"/>
        <v>0.4867277061725872</v>
      </c>
      <c r="O364" s="8"/>
      <c r="P364" s="28">
        <f t="shared" si="474"/>
        <v>1.7151594582787244</v>
      </c>
      <c r="Q364" s="36">
        <f t="shared" si="475"/>
        <v>-0.55190858006590982</v>
      </c>
      <c r="R364" s="17">
        <f t="shared" si="476"/>
        <v>-0.24344597106529808</v>
      </c>
      <c r="S364" s="8"/>
      <c r="T364" s="28">
        <f t="shared" si="477"/>
        <v>2.0778838251729095</v>
      </c>
      <c r="U364" s="36">
        <f t="shared" si="478"/>
        <v>0.36272436689418508</v>
      </c>
      <c r="V364" s="17">
        <f t="shared" si="479"/>
        <v>0.21148142532368563</v>
      </c>
      <c r="W364" s="8"/>
      <c r="X364" s="28">
        <f t="shared" si="480"/>
        <v>1.5811548291491082</v>
      </c>
      <c r="Y364" s="36">
        <f t="shared" si="481"/>
        <v>-0.49672899602380127</v>
      </c>
      <c r="Z364" s="17">
        <f t="shared" si="482"/>
        <v>-0.2390552301365868</v>
      </c>
      <c r="AA364" s="8"/>
      <c r="AB364" s="28">
        <f t="shared" si="483"/>
        <v>1.4669929779509512</v>
      </c>
      <c r="AC364" s="36">
        <f t="shared" si="484"/>
        <v>-0.11416185119815703</v>
      </c>
      <c r="AD364" s="17">
        <f t="shared" si="485"/>
        <v>-7.2201563751724929E-2</v>
      </c>
      <c r="AE364" s="8"/>
      <c r="AF364" s="28">
        <f t="shared" si="486"/>
        <v>1.92280606610267</v>
      </c>
      <c r="AG364" s="36">
        <f t="shared" si="487"/>
        <v>0.45581308815171884</v>
      </c>
      <c r="AH364" s="17">
        <f t="shared" si="488"/>
        <v>0.3107125221474365</v>
      </c>
      <c r="AI364" s="8"/>
      <c r="AJ364" s="28">
        <f t="shared" si="489"/>
        <v>1.6895241354770187</v>
      </c>
      <c r="AK364" s="36">
        <f t="shared" si="490"/>
        <v>-0.23328193062565128</v>
      </c>
      <c r="AL364" s="17">
        <f t="shared" si="491"/>
        <v>-0.12132369183673819</v>
      </c>
      <c r="AM364" s="8"/>
      <c r="AN364" s="28">
        <f t="shared" si="492"/>
        <v>1.4161384597445921</v>
      </c>
      <c r="AO364" s="36">
        <f t="shared" si="493"/>
        <v>-0.27338567573242667</v>
      </c>
      <c r="AP364" s="17">
        <f t="shared" si="494"/>
        <v>-0.16181223457647687</v>
      </c>
      <c r="AR364" s="28">
        <f t="shared" si="495"/>
        <v>1.5487412279378512</v>
      </c>
      <c r="AS364" s="36">
        <f t="shared" si="496"/>
        <v>0.13260276819325911</v>
      </c>
      <c r="AT364" s="17">
        <f t="shared" si="497"/>
        <v>9.3636866706645838E-2</v>
      </c>
      <c r="AV364" s="28">
        <f t="shared" si="498"/>
        <v>1.3039777080448733</v>
      </c>
      <c r="AW364" s="36">
        <f t="shared" si="506"/>
        <v>-0.11216075169971873</v>
      </c>
      <c r="AX364" s="17">
        <f t="shared" si="507"/>
        <v>-7.9201825872272091E-2</v>
      </c>
      <c r="AZ364" s="28">
        <f t="shared" si="499"/>
        <v>1.3389428511953367</v>
      </c>
      <c r="BA364" s="36">
        <f t="shared" si="464"/>
        <v>-7.7195608549255335E-2</v>
      </c>
      <c r="BB364" s="17">
        <f t="shared" si="465"/>
        <v>-5.4511342459534595E-2</v>
      </c>
      <c r="BD364" s="28">
        <f t="shared" si="500"/>
        <v>1.3459195657395397</v>
      </c>
      <c r="BE364" s="36">
        <f t="shared" si="504"/>
        <v>-7.0218894005052324E-2</v>
      </c>
      <c r="BF364" s="17">
        <f t="shared" si="505"/>
        <v>-4.9584765897620398E-2</v>
      </c>
      <c r="BH364" s="28">
        <f t="shared" si="501"/>
        <v>1.330199901102548</v>
      </c>
      <c r="BI364" s="53">
        <f t="shared" si="502"/>
        <v>-8.5938558642044027E-2</v>
      </c>
      <c r="BJ364" s="17">
        <f t="shared" si="503"/>
        <v>-6.0685138554561591E-2</v>
      </c>
    </row>
    <row r="365" spans="1:62" ht="12" customHeight="1" x14ac:dyDescent="0.25">
      <c r="A365" s="1"/>
      <c r="B365" s="61"/>
      <c r="C365" s="1"/>
      <c r="D365" s="7" t="s">
        <v>36</v>
      </c>
      <c r="E365" s="8"/>
      <c r="F365" s="25">
        <f t="shared" si="467"/>
        <v>2.8672532517214995</v>
      </c>
      <c r="G365" s="8"/>
      <c r="H365" s="26">
        <f t="shared" si="468"/>
        <v>2.7409758032526774</v>
      </c>
      <c r="I365" s="35">
        <f t="shared" si="469"/>
        <v>-0.12627744846882205</v>
      </c>
      <c r="J365" s="12">
        <f t="shared" si="470"/>
        <v>-4.4041260880253619E-2</v>
      </c>
      <c r="K365" s="8"/>
      <c r="L365" s="26">
        <f t="shared" si="471"/>
        <v>2.9081214109926168</v>
      </c>
      <c r="M365" s="35">
        <f t="shared" si="472"/>
        <v>0.16714560773993936</v>
      </c>
      <c r="N365" s="12">
        <f t="shared" si="473"/>
        <v>6.0980329538695699E-2</v>
      </c>
      <c r="O365" s="8"/>
      <c r="P365" s="26">
        <f t="shared" si="474"/>
        <v>2.8952648475120384</v>
      </c>
      <c r="Q365" s="35">
        <f t="shared" si="475"/>
        <v>-1.2856563480578398E-2</v>
      </c>
      <c r="R365" s="12">
        <f t="shared" si="476"/>
        <v>-4.4209170332369929E-3</v>
      </c>
      <c r="S365" s="8"/>
      <c r="T365" s="26">
        <f t="shared" si="477"/>
        <v>3.8250947658613166</v>
      </c>
      <c r="U365" s="35">
        <f t="shared" si="478"/>
        <v>0.92982991834927819</v>
      </c>
      <c r="V365" s="12">
        <f t="shared" si="479"/>
        <v>0.32115539244995173</v>
      </c>
      <c r="W365" s="8"/>
      <c r="X365" s="26">
        <f t="shared" si="480"/>
        <v>2.555101278067994</v>
      </c>
      <c r="Y365" s="35">
        <f t="shared" si="481"/>
        <v>-1.2699934877933226</v>
      </c>
      <c r="Z365" s="12">
        <f t="shared" si="482"/>
        <v>-0.33201621542240445</v>
      </c>
      <c r="AA365" s="8"/>
      <c r="AB365" s="26">
        <f t="shared" si="483"/>
        <v>2.129098565821224</v>
      </c>
      <c r="AC365" s="35">
        <f t="shared" si="484"/>
        <v>-0.42600271224677</v>
      </c>
      <c r="AD365" s="12">
        <f t="shared" si="485"/>
        <v>-0.16672635089004628</v>
      </c>
      <c r="AE365" s="8"/>
      <c r="AF365" s="26">
        <f t="shared" si="486"/>
        <v>2.538900433981246</v>
      </c>
      <c r="AG365" s="35">
        <f t="shared" si="487"/>
        <v>0.40980186816002195</v>
      </c>
      <c r="AH365" s="12">
        <f t="shared" si="488"/>
        <v>0.19247670105021908</v>
      </c>
      <c r="AI365" s="8"/>
      <c r="AJ365" s="26">
        <f t="shared" si="489"/>
        <v>2.062465780609632</v>
      </c>
      <c r="AK365" s="35">
        <f t="shared" si="490"/>
        <v>-0.47643465337161395</v>
      </c>
      <c r="AL365" s="12">
        <f t="shared" si="491"/>
        <v>-0.18765393356702742</v>
      </c>
      <c r="AM365" s="8"/>
      <c r="AN365" s="26">
        <f t="shared" si="492"/>
        <v>1.8205809461893727</v>
      </c>
      <c r="AO365" s="35">
        <f t="shared" si="493"/>
        <v>-0.24188483442025932</v>
      </c>
      <c r="AP365" s="12">
        <f t="shared" si="494"/>
        <v>-0.11727944128545109</v>
      </c>
      <c r="AR365" s="26">
        <f t="shared" si="495"/>
        <v>2.1960934927383589</v>
      </c>
      <c r="AS365" s="35">
        <f t="shared" si="496"/>
        <v>0.37551254654898614</v>
      </c>
      <c r="AT365" s="12">
        <f t="shared" si="497"/>
        <v>0.20625973667084962</v>
      </c>
      <c r="AV365" s="26">
        <f t="shared" si="498"/>
        <v>2.1561920295558581</v>
      </c>
      <c r="AW365" s="35">
        <f t="shared" si="506"/>
        <v>0.33561108336648537</v>
      </c>
      <c r="AX365" s="12">
        <f t="shared" si="507"/>
        <v>0.18434285169739217</v>
      </c>
      <c r="AZ365" s="26">
        <f t="shared" si="499"/>
        <v>2.1576020920482897</v>
      </c>
      <c r="BA365" s="35">
        <f t="shared" si="464"/>
        <v>0.33702114585891696</v>
      </c>
      <c r="BB365" s="12">
        <f t="shared" si="465"/>
        <v>0.18511736408333301</v>
      </c>
      <c r="BD365" s="26">
        <f t="shared" si="500"/>
        <v>2.1738051344440579</v>
      </c>
      <c r="BE365" s="35">
        <f t="shared" si="504"/>
        <v>0.35322418825468516</v>
      </c>
      <c r="BF365" s="12">
        <f t="shared" si="505"/>
        <v>0.19401729376219867</v>
      </c>
      <c r="BH365" s="26">
        <f t="shared" si="501"/>
        <v>2.1637538236758562</v>
      </c>
      <c r="BI365" s="52">
        <f t="shared" si="502"/>
        <v>0.34317287748648351</v>
      </c>
      <c r="BJ365" s="12">
        <f t="shared" si="503"/>
        <v>0.18849635782730401</v>
      </c>
    </row>
    <row r="366" spans="1:62" ht="12" customHeight="1" x14ac:dyDescent="0.25">
      <c r="A366" s="1"/>
      <c r="B366" s="61"/>
      <c r="C366" s="1"/>
      <c r="D366" s="7" t="s">
        <v>37</v>
      </c>
      <c r="E366" s="8"/>
      <c r="F366" s="25">
        <f t="shared" si="467"/>
        <v>2.2910521140609634</v>
      </c>
      <c r="G366" s="8"/>
      <c r="H366" s="26">
        <f t="shared" si="468"/>
        <v>2.1198156682027651</v>
      </c>
      <c r="I366" s="35">
        <f t="shared" si="469"/>
        <v>-0.17123644585819831</v>
      </c>
      <c r="J366" s="12">
        <f t="shared" si="470"/>
        <v>-7.474140147544539E-2</v>
      </c>
      <c r="K366" s="8"/>
      <c r="L366" s="26">
        <f t="shared" si="471"/>
        <v>2.5128205128205128</v>
      </c>
      <c r="M366" s="35">
        <f t="shared" si="472"/>
        <v>0.39300484461774765</v>
      </c>
      <c r="N366" s="12">
        <f t="shared" si="473"/>
        <v>0.18539576365663302</v>
      </c>
      <c r="O366" s="8"/>
      <c r="P366" s="26">
        <f t="shared" si="474"/>
        <v>2.9549393414211438</v>
      </c>
      <c r="Q366" s="35">
        <f t="shared" si="475"/>
        <v>0.44211882860063101</v>
      </c>
      <c r="R366" s="12">
        <f t="shared" si="476"/>
        <v>0.17594524811657775</v>
      </c>
      <c r="S366" s="8"/>
      <c r="T366" s="26">
        <f t="shared" si="477"/>
        <v>2.7582058772985061</v>
      </c>
      <c r="U366" s="35">
        <f t="shared" si="478"/>
        <v>-0.1967334641226377</v>
      </c>
      <c r="V366" s="12">
        <f t="shared" si="479"/>
        <v>-6.6577835072587632E-2</v>
      </c>
      <c r="W366" s="8"/>
      <c r="X366" s="26">
        <f t="shared" si="480"/>
        <v>2.0766650075444235</v>
      </c>
      <c r="Y366" s="35">
        <f t="shared" si="481"/>
        <v>-0.68154086975408257</v>
      </c>
      <c r="Z366" s="12">
        <f t="shared" si="482"/>
        <v>-0.24709572094074794</v>
      </c>
      <c r="AA366" s="8"/>
      <c r="AB366" s="26">
        <f t="shared" si="483"/>
        <v>1.4644233126135242</v>
      </c>
      <c r="AC366" s="35">
        <f t="shared" si="484"/>
        <v>-0.61224169493089931</v>
      </c>
      <c r="AD366" s="12">
        <f t="shared" si="485"/>
        <v>-0.29481967130310127</v>
      </c>
      <c r="AE366" s="8"/>
      <c r="AF366" s="26">
        <f t="shared" si="486"/>
        <v>1.6677276290384522</v>
      </c>
      <c r="AG366" s="35">
        <f t="shared" si="487"/>
        <v>0.20330431642492797</v>
      </c>
      <c r="AH366" s="12">
        <f t="shared" si="488"/>
        <v>0.13882892649536926</v>
      </c>
      <c r="AI366" s="8"/>
      <c r="AJ366" s="26">
        <f t="shared" si="489"/>
        <v>1.3347969717115808</v>
      </c>
      <c r="AK366" s="35">
        <f t="shared" si="490"/>
        <v>-0.33293065732687133</v>
      </c>
      <c r="AL366" s="12">
        <f t="shared" si="491"/>
        <v>-0.19963131360894126</v>
      </c>
      <c r="AM366" s="8"/>
      <c r="AN366" s="26">
        <f t="shared" si="492"/>
        <v>1.7869418232571066</v>
      </c>
      <c r="AO366" s="35">
        <f t="shared" si="493"/>
        <v>0.45214485154552575</v>
      </c>
      <c r="AP366" s="12">
        <f t="shared" si="494"/>
        <v>0.33873679752640617</v>
      </c>
      <c r="AR366" s="26">
        <f t="shared" si="495"/>
        <v>1.8489029454663932</v>
      </c>
      <c r="AS366" s="35">
        <f t="shared" si="496"/>
        <v>6.1961122209286623E-2</v>
      </c>
      <c r="AT366" s="12">
        <f t="shared" si="497"/>
        <v>3.4674392530781084E-2</v>
      </c>
      <c r="AV366" s="26">
        <f t="shared" si="498"/>
        <v>1.7262698364185332</v>
      </c>
      <c r="AW366" s="35">
        <f t="shared" si="506"/>
        <v>-6.0671986838573444E-2</v>
      </c>
      <c r="AX366" s="12">
        <f t="shared" si="507"/>
        <v>-3.3952972642380175E-2</v>
      </c>
      <c r="AZ366" s="26">
        <f t="shared" si="499"/>
        <v>1.7391122988279184</v>
      </c>
      <c r="BA366" s="35">
        <f t="shared" si="464"/>
        <v>-4.7829524429188197E-2</v>
      </c>
      <c r="BB366" s="12">
        <f t="shared" si="465"/>
        <v>-2.6766134077050197E-2</v>
      </c>
      <c r="BD366" s="26">
        <f t="shared" si="500"/>
        <v>1.7230301294010324</v>
      </c>
      <c r="BE366" s="35">
        <f t="shared" si="504"/>
        <v>-6.3911693856074203E-2</v>
      </c>
      <c r="BF366" s="12">
        <f t="shared" si="505"/>
        <v>-3.5765962284983965E-2</v>
      </c>
      <c r="BH366" s="26">
        <f t="shared" si="501"/>
        <v>1.6840202575068901</v>
      </c>
      <c r="BI366" s="52">
        <f t="shared" si="502"/>
        <v>-0.10292156575021649</v>
      </c>
      <c r="BJ366" s="12">
        <f t="shared" si="503"/>
        <v>-5.7596483786259256E-2</v>
      </c>
    </row>
    <row r="367" spans="1:62" ht="12" customHeight="1" x14ac:dyDescent="0.25">
      <c r="A367" s="1"/>
      <c r="B367" s="61"/>
      <c r="C367" s="1"/>
      <c r="D367" s="7" t="s">
        <v>38</v>
      </c>
      <c r="E367" s="8"/>
      <c r="F367" s="25">
        <f t="shared" si="467"/>
        <v>2.7734187349879904</v>
      </c>
      <c r="G367" s="8"/>
      <c r="H367" s="26">
        <f t="shared" si="468"/>
        <v>2.6309776399543008</v>
      </c>
      <c r="I367" s="35">
        <f t="shared" si="469"/>
        <v>-0.14244109503368962</v>
      </c>
      <c r="J367" s="12">
        <f t="shared" si="470"/>
        <v>-5.1359390212782463E-2</v>
      </c>
      <c r="K367" s="8"/>
      <c r="L367" s="26">
        <f t="shared" si="471"/>
        <v>2.8316242143565993</v>
      </c>
      <c r="M367" s="35">
        <f t="shared" si="472"/>
        <v>0.20064657440229849</v>
      </c>
      <c r="N367" s="12">
        <f t="shared" si="473"/>
        <v>7.626312415402503E-2</v>
      </c>
      <c r="O367" s="8"/>
      <c r="P367" s="26">
        <f t="shared" si="474"/>
        <v>2.9064841968067774</v>
      </c>
      <c r="Q367" s="35">
        <f t="shared" si="475"/>
        <v>7.4859982450178109E-2</v>
      </c>
      <c r="R367" s="12">
        <f t="shared" si="476"/>
        <v>2.6437117633982377E-2</v>
      </c>
      <c r="S367" s="8"/>
      <c r="T367" s="26">
        <f t="shared" si="477"/>
        <v>3.6306988977955919</v>
      </c>
      <c r="U367" s="35">
        <f t="shared" si="478"/>
        <v>0.72421470098881446</v>
      </c>
      <c r="V367" s="12">
        <f t="shared" si="479"/>
        <v>0.24917207593438029</v>
      </c>
      <c r="W367" s="8"/>
      <c r="X367" s="26">
        <f t="shared" si="480"/>
        <v>2.4586189044591906</v>
      </c>
      <c r="Y367" s="35">
        <f t="shared" si="481"/>
        <v>-1.1720799933364012</v>
      </c>
      <c r="Z367" s="12">
        <f t="shared" si="482"/>
        <v>-0.32282489579293927</v>
      </c>
      <c r="AA367" s="8"/>
      <c r="AB367" s="26">
        <f t="shared" si="483"/>
        <v>1.9660270525322421</v>
      </c>
      <c r="AC367" s="35">
        <f t="shared" si="484"/>
        <v>-0.49259185192694854</v>
      </c>
      <c r="AD367" s="12">
        <f t="shared" si="485"/>
        <v>-0.20035307262688662</v>
      </c>
      <c r="AE367" s="8"/>
      <c r="AF367" s="26">
        <f t="shared" si="486"/>
        <v>2.3135452631521649</v>
      </c>
      <c r="AG367" s="35">
        <f t="shared" si="487"/>
        <v>0.34751821061992283</v>
      </c>
      <c r="AH367" s="12">
        <f t="shared" si="488"/>
        <v>0.17676166264971771</v>
      </c>
      <c r="AI367" s="8"/>
      <c r="AJ367" s="26">
        <f t="shared" si="489"/>
        <v>1.8762938252396462</v>
      </c>
      <c r="AK367" s="35">
        <f t="shared" si="490"/>
        <v>-0.43725143791251875</v>
      </c>
      <c r="AL367" s="12">
        <f t="shared" si="491"/>
        <v>-0.18899627548966613</v>
      </c>
      <c r="AM367" s="8"/>
      <c r="AN367" s="26">
        <f t="shared" si="492"/>
        <v>1.8125357663709407</v>
      </c>
      <c r="AO367" s="35">
        <f t="shared" si="493"/>
        <v>-6.3758058868705447E-2</v>
      </c>
      <c r="AP367" s="12">
        <f t="shared" si="494"/>
        <v>-3.398084991329231E-2</v>
      </c>
      <c r="AR367" s="26">
        <f t="shared" si="495"/>
        <v>2.1092769532593492</v>
      </c>
      <c r="AS367" s="35">
        <f t="shared" si="496"/>
        <v>0.29674118688840845</v>
      </c>
      <c r="AT367" s="12">
        <f t="shared" si="497"/>
        <v>0.16371604488806502</v>
      </c>
      <c r="AV367" s="26">
        <f t="shared" si="498"/>
        <v>2.0486880743166282</v>
      </c>
      <c r="AW367" s="35">
        <f t="shared" si="506"/>
        <v>0.23615230794568753</v>
      </c>
      <c r="AX367" s="12">
        <f t="shared" si="507"/>
        <v>0.13028835751942802</v>
      </c>
      <c r="AZ367" s="26">
        <f t="shared" si="499"/>
        <v>2.0529568592210858</v>
      </c>
      <c r="BA367" s="35">
        <f t="shared" si="464"/>
        <v>0.24042109285014512</v>
      </c>
      <c r="BB367" s="12">
        <f t="shared" si="465"/>
        <v>0.13264350271637193</v>
      </c>
      <c r="BD367" s="26">
        <f t="shared" si="500"/>
        <v>2.0610868409047662</v>
      </c>
      <c r="BE367" s="35">
        <f t="shared" si="504"/>
        <v>0.24855107453382552</v>
      </c>
      <c r="BF367" s="12">
        <f t="shared" si="505"/>
        <v>0.13712892134066657</v>
      </c>
      <c r="BH367" s="26">
        <f t="shared" si="501"/>
        <v>2.0437943132169223</v>
      </c>
      <c r="BI367" s="52">
        <f t="shared" si="502"/>
        <v>0.23125854684598157</v>
      </c>
      <c r="BJ367" s="12">
        <f t="shared" si="503"/>
        <v>0.12758840467408117</v>
      </c>
    </row>
    <row r="368" spans="1:62" ht="12" customHeight="1" x14ac:dyDescent="0.25">
      <c r="A368" s="1"/>
      <c r="B368" s="61"/>
      <c r="C368" s="1"/>
      <c r="D368" s="7" t="s">
        <v>39</v>
      </c>
      <c r="E368" s="8"/>
      <c r="F368" s="25">
        <f t="shared" si="467"/>
        <v>1.7697713550430565</v>
      </c>
      <c r="G368" s="8"/>
      <c r="H368" s="26">
        <f t="shared" si="468"/>
        <v>1.8256691832532601</v>
      </c>
      <c r="I368" s="35">
        <f t="shared" si="469"/>
        <v>5.5897828210203615E-2</v>
      </c>
      <c r="J368" s="12">
        <f t="shared" si="470"/>
        <v>3.1584773960161572E-2</v>
      </c>
      <c r="K368" s="8"/>
      <c r="L368" s="26">
        <f t="shared" si="471"/>
        <v>2.209067282702859</v>
      </c>
      <c r="M368" s="35">
        <f t="shared" si="472"/>
        <v>0.38339809944959891</v>
      </c>
      <c r="N368" s="12">
        <f t="shared" si="473"/>
        <v>0.21000414695416003</v>
      </c>
      <c r="O368" s="8"/>
      <c r="P368" s="26">
        <f t="shared" si="474"/>
        <v>1.8532629933567799</v>
      </c>
      <c r="Q368" s="35">
        <f t="shared" si="475"/>
        <v>-0.35580428934607911</v>
      </c>
      <c r="R368" s="12">
        <f t="shared" si="476"/>
        <v>-0.16106539268045383</v>
      </c>
      <c r="S368" s="8"/>
      <c r="T368" s="26">
        <f t="shared" si="477"/>
        <v>2.0379542416492185</v>
      </c>
      <c r="U368" s="35">
        <f t="shared" si="478"/>
        <v>0.18469124829243855</v>
      </c>
      <c r="V368" s="12">
        <f t="shared" si="479"/>
        <v>9.9657333554106442E-2</v>
      </c>
      <c r="W368" s="8"/>
      <c r="X368" s="26">
        <f t="shared" si="480"/>
        <v>1.899950872585159</v>
      </c>
      <c r="Y368" s="35">
        <f t="shared" si="481"/>
        <v>-0.13800336906405941</v>
      </c>
      <c r="Z368" s="12">
        <f t="shared" si="482"/>
        <v>-6.7716618088726088E-2</v>
      </c>
      <c r="AA368" s="8"/>
      <c r="AB368" s="26">
        <f t="shared" si="483"/>
        <v>1.4494648048862255</v>
      </c>
      <c r="AC368" s="35">
        <f t="shared" si="484"/>
        <v>-0.45048606769893351</v>
      </c>
      <c r="AD368" s="12">
        <f t="shared" si="485"/>
        <v>-0.23710406105710602</v>
      </c>
      <c r="AE368" s="8"/>
      <c r="AF368" s="26">
        <f t="shared" si="486"/>
        <v>1.6631306493698643</v>
      </c>
      <c r="AG368" s="35">
        <f t="shared" si="487"/>
        <v>0.21366584448363879</v>
      </c>
      <c r="AH368" s="12">
        <f t="shared" si="488"/>
        <v>0.14741016391937189</v>
      </c>
      <c r="AI368" s="8"/>
      <c r="AJ368" s="26">
        <f t="shared" si="489"/>
        <v>1.4391463304352312</v>
      </c>
      <c r="AK368" s="35">
        <f t="shared" si="490"/>
        <v>-0.22398431893463311</v>
      </c>
      <c r="AL368" s="12">
        <f t="shared" si="491"/>
        <v>-0.13467632204330882</v>
      </c>
      <c r="AM368" s="8"/>
      <c r="AN368" s="26">
        <f t="shared" si="492"/>
        <v>1.6759897281561362</v>
      </c>
      <c r="AO368" s="35">
        <f t="shared" si="493"/>
        <v>0.23684339772090501</v>
      </c>
      <c r="AP368" s="12">
        <f t="shared" si="494"/>
        <v>0.16457214441097046</v>
      </c>
      <c r="AR368" s="26">
        <f t="shared" si="495"/>
        <v>1.7992132607389126</v>
      </c>
      <c r="AS368" s="35">
        <f t="shared" si="496"/>
        <v>0.12322353258277641</v>
      </c>
      <c r="AT368" s="12">
        <f t="shared" si="497"/>
        <v>7.3522844748185046E-2</v>
      </c>
      <c r="AV368" s="26">
        <f t="shared" si="498"/>
        <v>1.5583695638245287</v>
      </c>
      <c r="AW368" s="35">
        <f t="shared" si="506"/>
        <v>-0.11762016433160749</v>
      </c>
      <c r="AX368" s="12">
        <f t="shared" si="507"/>
        <v>-7.0179525778483742E-2</v>
      </c>
      <c r="AZ368" s="26">
        <f t="shared" si="499"/>
        <v>1.5849703577694874</v>
      </c>
      <c r="BA368" s="35">
        <f t="shared" si="464"/>
        <v>-9.1019370386648868E-2</v>
      </c>
      <c r="BB368" s="12">
        <f t="shared" si="465"/>
        <v>-5.43078330717367E-2</v>
      </c>
      <c r="BD368" s="26">
        <f t="shared" si="500"/>
        <v>1.5786806180148263</v>
      </c>
      <c r="BE368" s="35">
        <f t="shared" si="504"/>
        <v>-9.730911014130994E-2</v>
      </c>
      <c r="BF368" s="12">
        <f t="shared" si="505"/>
        <v>-5.8060684088061754E-2</v>
      </c>
      <c r="BH368" s="26">
        <f t="shared" si="501"/>
        <v>1.6071857844148101</v>
      </c>
      <c r="BI368" s="52">
        <f t="shared" si="502"/>
        <v>-6.8803943741326146E-2</v>
      </c>
      <c r="BJ368" s="12">
        <f t="shared" si="503"/>
        <v>-4.1052724002683338E-2</v>
      </c>
    </row>
    <row r="369" spans="1:62" ht="12" customHeight="1" x14ac:dyDescent="0.25">
      <c r="A369" s="1"/>
      <c r="B369" s="61"/>
      <c r="C369" s="1"/>
      <c r="D369" s="7" t="s">
        <v>40</v>
      </c>
      <c r="E369" s="8"/>
      <c r="F369" s="25">
        <f t="shared" si="467"/>
        <v>2.1222240774753716</v>
      </c>
      <c r="G369" s="8"/>
      <c r="H369" s="26">
        <f t="shared" si="468"/>
        <v>1.7826784282277466</v>
      </c>
      <c r="I369" s="35">
        <f t="shared" si="469"/>
        <v>-0.33954564924762498</v>
      </c>
      <c r="J369" s="12">
        <f t="shared" si="470"/>
        <v>-0.15999519223792491</v>
      </c>
      <c r="K369" s="8"/>
      <c r="L369" s="26">
        <f t="shared" si="471"/>
        <v>2.3199537495870497</v>
      </c>
      <c r="M369" s="35">
        <f t="shared" si="472"/>
        <v>0.53727532135930312</v>
      </c>
      <c r="N369" s="12">
        <f t="shared" si="473"/>
        <v>0.3013865612843234</v>
      </c>
      <c r="O369" s="8"/>
      <c r="P369" s="26">
        <f t="shared" si="474"/>
        <v>2.8467570658389154</v>
      </c>
      <c r="Q369" s="35">
        <f t="shared" si="475"/>
        <v>0.52680331625186572</v>
      </c>
      <c r="R369" s="12">
        <f t="shared" si="476"/>
        <v>0.22707492179343514</v>
      </c>
      <c r="S369" s="8"/>
      <c r="T369" s="26">
        <f t="shared" si="477"/>
        <v>2.1363246641897682</v>
      </c>
      <c r="U369" s="35">
        <f t="shared" si="478"/>
        <v>-0.71043240164914723</v>
      </c>
      <c r="V369" s="12">
        <f t="shared" si="479"/>
        <v>-0.24955849242435757</v>
      </c>
      <c r="W369" s="8"/>
      <c r="X369" s="26">
        <f t="shared" si="480"/>
        <v>2.1772056037617458</v>
      </c>
      <c r="Y369" s="35">
        <f t="shared" si="481"/>
        <v>4.0880939571977581E-2</v>
      </c>
      <c r="Z369" s="12">
        <f t="shared" si="482"/>
        <v>1.913610803509691E-2</v>
      </c>
      <c r="AA369" s="8"/>
      <c r="AB369" s="26">
        <f t="shared" si="483"/>
        <v>1.7827487900959536</v>
      </c>
      <c r="AC369" s="35">
        <f t="shared" si="484"/>
        <v>-0.39445681366579222</v>
      </c>
      <c r="AD369" s="12">
        <f t="shared" si="485"/>
        <v>-0.18117572956098182</v>
      </c>
      <c r="AE369" s="8"/>
      <c r="AF369" s="26">
        <f t="shared" si="486"/>
        <v>1.9996854249805758</v>
      </c>
      <c r="AG369" s="35">
        <f t="shared" si="487"/>
        <v>0.21693663488462223</v>
      </c>
      <c r="AH369" s="12">
        <f t="shared" si="488"/>
        <v>0.12168659773593005</v>
      </c>
      <c r="AI369" s="8"/>
      <c r="AJ369" s="26">
        <f t="shared" si="489"/>
        <v>1.4477153793098689</v>
      </c>
      <c r="AK369" s="35">
        <f t="shared" si="490"/>
        <v>-0.55197004567070684</v>
      </c>
      <c r="AL369" s="12">
        <f t="shared" si="491"/>
        <v>-0.27602843866108018</v>
      </c>
      <c r="AM369" s="8"/>
      <c r="AN369" s="26">
        <f t="shared" si="492"/>
        <v>1.7705499040465362</v>
      </c>
      <c r="AO369" s="35">
        <f t="shared" si="493"/>
        <v>0.32283452473666729</v>
      </c>
      <c r="AP369" s="12">
        <f t="shared" si="494"/>
        <v>0.22299585218923612</v>
      </c>
      <c r="AR369" s="26">
        <f t="shared" si="495"/>
        <v>2.3370928456949356</v>
      </c>
      <c r="AS369" s="35">
        <f t="shared" si="496"/>
        <v>0.56654294164839936</v>
      </c>
      <c r="AT369" s="12">
        <f t="shared" si="497"/>
        <v>0.31998134610811202</v>
      </c>
      <c r="AV369" s="26">
        <f t="shared" si="498"/>
        <v>2.0049242102527312</v>
      </c>
      <c r="AW369" s="35">
        <f t="shared" si="506"/>
        <v>0.23437430620619493</v>
      </c>
      <c r="AX369" s="12">
        <f t="shared" si="507"/>
        <v>0.1323737363575801</v>
      </c>
      <c r="AZ369" s="26">
        <f t="shared" si="499"/>
        <v>2.0568632661231758</v>
      </c>
      <c r="BA369" s="35">
        <f t="shared" si="464"/>
        <v>0.2863133620766396</v>
      </c>
      <c r="BB369" s="12">
        <f t="shared" si="465"/>
        <v>0.16170872191869856</v>
      </c>
      <c r="BD369" s="26">
        <f t="shared" si="500"/>
        <v>1.9541332582223505</v>
      </c>
      <c r="BE369" s="35">
        <f t="shared" si="504"/>
        <v>0.18358335417581428</v>
      </c>
      <c r="BF369" s="12">
        <f t="shared" si="505"/>
        <v>0.10368719557479866</v>
      </c>
      <c r="BH369" s="26">
        <f t="shared" si="501"/>
        <v>1.9069481870169085</v>
      </c>
      <c r="BI369" s="52">
        <f t="shared" si="502"/>
        <v>0.13639828297037226</v>
      </c>
      <c r="BJ369" s="12">
        <f t="shared" si="503"/>
        <v>7.7037242869369749E-2</v>
      </c>
    </row>
    <row r="370" spans="1:62" ht="12" customHeight="1" x14ac:dyDescent="0.25">
      <c r="A370" s="1"/>
      <c r="B370" s="61"/>
      <c r="C370" s="1"/>
      <c r="D370" s="7" t="s">
        <v>41</v>
      </c>
      <c r="E370" s="8"/>
      <c r="F370" s="25">
        <f t="shared" si="467"/>
        <v>2.4027498323272973</v>
      </c>
      <c r="G370" s="8"/>
      <c r="H370" s="26">
        <f t="shared" si="468"/>
        <v>1.7952648611820814</v>
      </c>
      <c r="I370" s="35">
        <f t="shared" si="469"/>
        <v>-0.60748497114521594</v>
      </c>
      <c r="J370" s="12">
        <f t="shared" si="470"/>
        <v>-0.25282905568109337</v>
      </c>
      <c r="K370" s="8"/>
      <c r="L370" s="26">
        <f t="shared" si="471"/>
        <v>2.3800738007380073</v>
      </c>
      <c r="M370" s="35">
        <f t="shared" si="472"/>
        <v>0.58480893955592594</v>
      </c>
      <c r="N370" s="12">
        <f t="shared" si="473"/>
        <v>0.32575078597085771</v>
      </c>
      <c r="O370" s="8"/>
      <c r="P370" s="26">
        <f t="shared" si="474"/>
        <v>2.0654329147389294</v>
      </c>
      <c r="Q370" s="35">
        <f t="shared" si="475"/>
        <v>-0.31464088599907791</v>
      </c>
      <c r="R370" s="12">
        <f t="shared" si="476"/>
        <v>-0.13219795365232578</v>
      </c>
      <c r="S370" s="8"/>
      <c r="T370" s="26">
        <f t="shared" si="477"/>
        <v>2.2986379687237268</v>
      </c>
      <c r="U370" s="35">
        <f t="shared" si="478"/>
        <v>0.23320505398479741</v>
      </c>
      <c r="V370" s="12">
        <f t="shared" si="479"/>
        <v>0.11290855893727958</v>
      </c>
      <c r="W370" s="8"/>
      <c r="X370" s="26">
        <f t="shared" si="480"/>
        <v>2.4837883216475176</v>
      </c>
      <c r="Y370" s="35">
        <f t="shared" si="481"/>
        <v>0.18515035292379078</v>
      </c>
      <c r="Z370" s="12">
        <f t="shared" si="482"/>
        <v>8.0547852877672632E-2</v>
      </c>
      <c r="AA370" s="8"/>
      <c r="AB370" s="26">
        <f t="shared" si="483"/>
        <v>1.7169297386615325</v>
      </c>
      <c r="AC370" s="35">
        <f t="shared" si="484"/>
        <v>-0.76685858298598508</v>
      </c>
      <c r="AD370" s="12">
        <f t="shared" si="485"/>
        <v>-0.30874554659203868</v>
      </c>
      <c r="AE370" s="8"/>
      <c r="AF370" s="26">
        <f t="shared" si="486"/>
        <v>1.8175324285170673</v>
      </c>
      <c r="AG370" s="35">
        <f t="shared" si="487"/>
        <v>0.10060268985553478</v>
      </c>
      <c r="AH370" s="12">
        <f t="shared" si="488"/>
        <v>5.8594529286889463E-2</v>
      </c>
      <c r="AI370" s="8"/>
      <c r="AJ370" s="26">
        <f t="shared" si="489"/>
        <v>1.3162564334115869</v>
      </c>
      <c r="AK370" s="35">
        <f t="shared" si="490"/>
        <v>-0.50127599510548038</v>
      </c>
      <c r="AL370" s="12">
        <f t="shared" si="491"/>
        <v>-0.27580030333460059</v>
      </c>
      <c r="AM370" s="8"/>
      <c r="AN370" s="26">
        <f t="shared" si="492"/>
        <v>1.7541289861161617</v>
      </c>
      <c r="AO370" s="35">
        <f t="shared" si="493"/>
        <v>0.43787255270457481</v>
      </c>
      <c r="AP370" s="12">
        <f t="shared" si="494"/>
        <v>0.33266508074696288</v>
      </c>
      <c r="AR370" s="26">
        <f t="shared" si="495"/>
        <v>2.6323490582470681</v>
      </c>
      <c r="AS370" s="35">
        <f t="shared" si="496"/>
        <v>0.87822007213090636</v>
      </c>
      <c r="AT370" s="12">
        <f t="shared" si="497"/>
        <v>0.50065877656772773</v>
      </c>
      <c r="AV370" s="26">
        <f t="shared" si="498"/>
        <v>2.8083153072746021</v>
      </c>
      <c r="AW370" s="35">
        <f t="shared" si="506"/>
        <v>1.0541863211584404</v>
      </c>
      <c r="AX370" s="12">
        <f t="shared" si="507"/>
        <v>0.60097423251212967</v>
      </c>
      <c r="AZ370" s="26">
        <f t="shared" si="499"/>
        <v>2.4090575106108929</v>
      </c>
      <c r="BA370" s="35">
        <f t="shared" si="464"/>
        <v>0.65492852449473116</v>
      </c>
      <c r="BB370" s="12">
        <f t="shared" si="465"/>
        <v>0.37336394853426169</v>
      </c>
      <c r="BD370" s="26">
        <f t="shared" si="500"/>
        <v>2.3314313425481696</v>
      </c>
      <c r="BE370" s="35">
        <f t="shared" si="504"/>
        <v>0.57730235643200789</v>
      </c>
      <c r="BF370" s="12">
        <f t="shared" si="505"/>
        <v>0.3291105505931009</v>
      </c>
      <c r="BH370" s="26">
        <f t="shared" si="501"/>
        <v>2.3398539189199123</v>
      </c>
      <c r="BI370" s="52">
        <f t="shared" si="502"/>
        <v>0.5857249328037506</v>
      </c>
      <c r="BJ370" s="12">
        <f t="shared" si="503"/>
        <v>0.33391212244922275</v>
      </c>
    </row>
    <row r="371" spans="1:62" ht="12" customHeight="1" x14ac:dyDescent="0.25">
      <c r="A371" s="1"/>
      <c r="B371" s="61"/>
      <c r="C371" s="1"/>
      <c r="D371" s="13" t="s">
        <v>26</v>
      </c>
      <c r="E371" s="8"/>
      <c r="F371" s="27">
        <f t="shared" si="467"/>
        <v>2.1857684456109654</v>
      </c>
      <c r="G371" s="8"/>
      <c r="H371" s="28">
        <f t="shared" si="468"/>
        <v>1.9473851212969107</v>
      </c>
      <c r="I371" s="36">
        <f t="shared" si="469"/>
        <v>-0.23838332431405473</v>
      </c>
      <c r="J371" s="17">
        <f t="shared" si="470"/>
        <v>-0.10906156358544283</v>
      </c>
      <c r="K371" s="8"/>
      <c r="L371" s="28">
        <f t="shared" si="471"/>
        <v>2.3866106361396899</v>
      </c>
      <c r="M371" s="36">
        <f t="shared" si="472"/>
        <v>0.43922551484277927</v>
      </c>
      <c r="N371" s="17">
        <f t="shared" si="473"/>
        <v>0.22554630311145951</v>
      </c>
      <c r="O371" s="8"/>
      <c r="P371" s="28">
        <f t="shared" si="474"/>
        <v>2.4275989385023653</v>
      </c>
      <c r="Q371" s="36">
        <f t="shared" si="475"/>
        <v>4.0988302362675366E-2</v>
      </c>
      <c r="R371" s="17">
        <f t="shared" si="476"/>
        <v>1.7174272896467668E-2</v>
      </c>
      <c r="S371" s="8"/>
      <c r="T371" s="28">
        <f t="shared" si="477"/>
        <v>2.4053313501937987</v>
      </c>
      <c r="U371" s="36">
        <f t="shared" si="478"/>
        <v>-2.2267588308566566E-2</v>
      </c>
      <c r="V371" s="17">
        <f t="shared" si="479"/>
        <v>-9.1726800318605584E-3</v>
      </c>
      <c r="W371" s="8"/>
      <c r="X371" s="28">
        <f t="shared" si="480"/>
        <v>2.2020413018338534</v>
      </c>
      <c r="Y371" s="36">
        <f t="shared" si="481"/>
        <v>-0.20329004835994535</v>
      </c>
      <c r="Z371" s="17">
        <f t="shared" si="482"/>
        <v>-8.451644233696376E-2</v>
      </c>
      <c r="AA371" s="8"/>
      <c r="AB371" s="28">
        <f t="shared" si="483"/>
        <v>1.7125495777679494</v>
      </c>
      <c r="AC371" s="36">
        <f t="shared" si="484"/>
        <v>-0.48949172406590402</v>
      </c>
      <c r="AD371" s="17">
        <f t="shared" si="485"/>
        <v>-0.22228998323430937</v>
      </c>
      <c r="AE371" s="8"/>
      <c r="AF371" s="28">
        <f t="shared" si="486"/>
        <v>1.9328175363398121</v>
      </c>
      <c r="AG371" s="36">
        <f t="shared" si="487"/>
        <v>0.22026795857186277</v>
      </c>
      <c r="AH371" s="17">
        <f t="shared" si="488"/>
        <v>0.12861990183019922</v>
      </c>
      <c r="AI371" s="8"/>
      <c r="AJ371" s="28">
        <f t="shared" si="489"/>
        <v>1.5094941716680157</v>
      </c>
      <c r="AK371" s="36">
        <f t="shared" si="490"/>
        <v>-0.42332336467179643</v>
      </c>
      <c r="AL371" s="17">
        <f t="shared" si="491"/>
        <v>-0.21901879340015007</v>
      </c>
      <c r="AM371" s="8"/>
      <c r="AN371" s="28">
        <f t="shared" si="492"/>
        <v>1.7485653609643277</v>
      </c>
      <c r="AO371" s="36">
        <f t="shared" si="493"/>
        <v>0.23907118929631199</v>
      </c>
      <c r="AP371" s="17">
        <f t="shared" si="494"/>
        <v>0.15837834539773965</v>
      </c>
      <c r="AR371" s="28">
        <f t="shared" si="495"/>
        <v>2.1715429102031827</v>
      </c>
      <c r="AS371" s="36">
        <f t="shared" si="496"/>
        <v>0.422977549238855</v>
      </c>
      <c r="AT371" s="17">
        <f t="shared" si="497"/>
        <v>0.24189976461937013</v>
      </c>
      <c r="AV371" s="28">
        <f t="shared" si="498"/>
        <v>1.9970784074831855</v>
      </c>
      <c r="AW371" s="36">
        <f t="shared" si="506"/>
        <v>0.24851304651885786</v>
      </c>
      <c r="AX371" s="17">
        <f t="shared" si="507"/>
        <v>0.14212396749172918</v>
      </c>
      <c r="AZ371" s="28">
        <f t="shared" si="499"/>
        <v>1.9670108999685429</v>
      </c>
      <c r="BA371" s="36">
        <f t="shared" si="464"/>
        <v>0.21844553900421526</v>
      </c>
      <c r="BB371" s="17">
        <f t="shared" si="465"/>
        <v>0.12492843783874541</v>
      </c>
      <c r="BD371" s="28">
        <f t="shared" si="500"/>
        <v>1.9201298739048358</v>
      </c>
      <c r="BE371" s="36">
        <f t="shared" si="504"/>
        <v>0.17156451294050812</v>
      </c>
      <c r="BF371" s="17">
        <f t="shared" si="505"/>
        <v>9.8117300485634162E-2</v>
      </c>
      <c r="BH371" s="28">
        <f t="shared" si="501"/>
        <v>1.9096185388090139</v>
      </c>
      <c r="BI371" s="53">
        <f t="shared" si="502"/>
        <v>0.1610531778446862</v>
      </c>
      <c r="BJ371" s="17">
        <f t="shared" si="503"/>
        <v>9.2105895175611741E-2</v>
      </c>
    </row>
    <row r="372" spans="1:62" ht="12" customHeight="1" x14ac:dyDescent="0.25">
      <c r="A372" s="1"/>
      <c r="B372" s="61"/>
      <c r="C372" s="1"/>
      <c r="D372" s="7" t="s">
        <v>36</v>
      </c>
      <c r="E372" s="8"/>
      <c r="F372" s="25">
        <f t="shared" si="467"/>
        <v>2.0450913638574306</v>
      </c>
      <c r="G372" s="8"/>
      <c r="H372" s="26">
        <f t="shared" si="468"/>
        <v>1.7068258903335218</v>
      </c>
      <c r="I372" s="35">
        <f t="shared" si="469"/>
        <v>-0.33826547352390879</v>
      </c>
      <c r="J372" s="12">
        <f t="shared" si="470"/>
        <v>-0.16540359981075659</v>
      </c>
      <c r="K372" s="8"/>
      <c r="L372" s="26">
        <f t="shared" si="471"/>
        <v>2.8372638054782482</v>
      </c>
      <c r="M372" s="35">
        <f t="shared" si="472"/>
        <v>1.1304379151447264</v>
      </c>
      <c r="N372" s="12">
        <f t="shared" si="473"/>
        <v>0.66230417615931136</v>
      </c>
      <c r="O372" s="8"/>
      <c r="P372" s="26">
        <f t="shared" si="474"/>
        <v>1.9025104131487109</v>
      </c>
      <c r="Q372" s="35">
        <f t="shared" si="475"/>
        <v>-0.93475339232953725</v>
      </c>
      <c r="R372" s="12">
        <f t="shared" si="476"/>
        <v>-0.32945593234041048</v>
      </c>
      <c r="S372" s="8"/>
      <c r="T372" s="26">
        <f t="shared" si="477"/>
        <v>2.9930814179365122</v>
      </c>
      <c r="U372" s="35">
        <f t="shared" si="478"/>
        <v>1.0905710047878012</v>
      </c>
      <c r="V372" s="12">
        <f t="shared" si="479"/>
        <v>0.57322735121479518</v>
      </c>
      <c r="W372" s="8"/>
      <c r="X372" s="26">
        <f t="shared" si="480"/>
        <v>1.7478968291380172</v>
      </c>
      <c r="Y372" s="35">
        <f t="shared" si="481"/>
        <v>-1.2451845887984949</v>
      </c>
      <c r="Z372" s="12">
        <f t="shared" si="482"/>
        <v>-0.41602095463776223</v>
      </c>
      <c r="AA372" s="8"/>
      <c r="AB372" s="26">
        <f t="shared" si="483"/>
        <v>1.8559381165061613</v>
      </c>
      <c r="AC372" s="35">
        <f t="shared" si="484"/>
        <v>0.108041287368144</v>
      </c>
      <c r="AD372" s="12">
        <f t="shared" si="485"/>
        <v>6.1812165092961946E-2</v>
      </c>
      <c r="AE372" s="8"/>
      <c r="AF372" s="26">
        <f t="shared" si="486"/>
        <v>2.21945364118119</v>
      </c>
      <c r="AG372" s="35">
        <f t="shared" si="487"/>
        <v>0.36351552467502879</v>
      </c>
      <c r="AH372" s="12">
        <f t="shared" si="488"/>
        <v>0.19586618834002589</v>
      </c>
      <c r="AI372" s="8"/>
      <c r="AJ372" s="26">
        <f t="shared" si="489"/>
        <v>2.2589014482789707</v>
      </c>
      <c r="AK372" s="35">
        <f t="shared" si="490"/>
        <v>3.9447807097780618E-2</v>
      </c>
      <c r="AL372" s="12">
        <f t="shared" si="491"/>
        <v>1.7773656708047536E-2</v>
      </c>
      <c r="AM372" s="8"/>
      <c r="AN372" s="26">
        <f t="shared" si="492"/>
        <v>1.4234301065141233</v>
      </c>
      <c r="AO372" s="35">
        <f t="shared" si="493"/>
        <v>-0.83547134176484739</v>
      </c>
      <c r="AP372" s="12">
        <f t="shared" si="494"/>
        <v>-0.36985736690787585</v>
      </c>
      <c r="AR372" s="26">
        <f t="shared" si="495"/>
        <v>1.8109740662215124</v>
      </c>
      <c r="AS372" s="35">
        <f t="shared" si="496"/>
        <v>0.38754395970738909</v>
      </c>
      <c r="AT372" s="12">
        <f t="shared" si="497"/>
        <v>0.27226061745768182</v>
      </c>
      <c r="AV372" s="26">
        <f t="shared" si="498"/>
        <v>1.7252310919205178</v>
      </c>
      <c r="AW372" s="35">
        <f t="shared" si="506"/>
        <v>0.30180098540639455</v>
      </c>
      <c r="AX372" s="12">
        <f t="shared" si="507"/>
        <v>0.2120237474430573</v>
      </c>
      <c r="AZ372" s="26">
        <f t="shared" si="499"/>
        <v>1.6921538277975148</v>
      </c>
      <c r="BA372" s="35">
        <f t="shared" si="464"/>
        <v>0.2687237212833915</v>
      </c>
      <c r="BB372" s="12">
        <f t="shared" si="465"/>
        <v>0.18878603175078013</v>
      </c>
      <c r="BD372" s="26">
        <f t="shared" si="500"/>
        <v>1.6921411502735664</v>
      </c>
      <c r="BE372" s="35">
        <f t="shared" si="504"/>
        <v>0.2687110437594431</v>
      </c>
      <c r="BF372" s="12">
        <f t="shared" si="505"/>
        <v>0.1887771254308348</v>
      </c>
      <c r="BH372" s="26">
        <f t="shared" si="501"/>
        <v>1.6921374908995628</v>
      </c>
      <c r="BI372" s="52">
        <f t="shared" si="502"/>
        <v>0.26870738438543951</v>
      </c>
      <c r="BJ372" s="12">
        <f t="shared" si="503"/>
        <v>0.18877455461686443</v>
      </c>
    </row>
    <row r="373" spans="1:62" ht="12" customHeight="1" x14ac:dyDescent="0.25">
      <c r="A373" s="1"/>
      <c r="B373" s="61"/>
      <c r="C373" s="1"/>
      <c r="D373" s="7" t="s">
        <v>37</v>
      </c>
      <c r="E373" s="8"/>
      <c r="F373" s="25">
        <f t="shared" si="467"/>
        <v>1.8653772744623998</v>
      </c>
      <c r="G373" s="8"/>
      <c r="H373" s="26">
        <f t="shared" si="468"/>
        <v>1.6497093023255813</v>
      </c>
      <c r="I373" s="35">
        <f t="shared" si="469"/>
        <v>-0.21566797213681843</v>
      </c>
      <c r="J373" s="12">
        <f t="shared" si="470"/>
        <v>-0.1156162751039056</v>
      </c>
      <c r="K373" s="8"/>
      <c r="L373" s="26">
        <f t="shared" si="471"/>
        <v>2.2666666666666666</v>
      </c>
      <c r="M373" s="35">
        <f t="shared" si="472"/>
        <v>0.61695736434108528</v>
      </c>
      <c r="N373" s="12">
        <f t="shared" si="473"/>
        <v>0.37397944199706323</v>
      </c>
      <c r="O373" s="8"/>
      <c r="P373" s="26">
        <f t="shared" si="474"/>
        <v>1.8419399422037945</v>
      </c>
      <c r="Q373" s="35">
        <f t="shared" si="475"/>
        <v>-0.42472672446287207</v>
      </c>
      <c r="R373" s="12">
        <f t="shared" si="476"/>
        <v>-0.18737943726303186</v>
      </c>
      <c r="S373" s="8"/>
      <c r="T373" s="26">
        <f t="shared" si="477"/>
        <v>2.4738394287339638</v>
      </c>
      <c r="U373" s="35">
        <f t="shared" si="478"/>
        <v>0.63189948653016925</v>
      </c>
      <c r="V373" s="12">
        <f t="shared" si="479"/>
        <v>0.34306193815099695</v>
      </c>
      <c r="W373" s="8"/>
      <c r="X373" s="26">
        <f t="shared" si="480"/>
        <v>1.7548950047499954</v>
      </c>
      <c r="Y373" s="35">
        <f t="shared" si="481"/>
        <v>-0.71894442398396841</v>
      </c>
      <c r="Z373" s="12">
        <f t="shared" si="482"/>
        <v>-0.2906188718771866</v>
      </c>
      <c r="AA373" s="8"/>
      <c r="AB373" s="26">
        <f t="shared" si="483"/>
        <v>1.6494410227645073</v>
      </c>
      <c r="AC373" s="35">
        <f t="shared" si="484"/>
        <v>-0.10545398198548805</v>
      </c>
      <c r="AD373" s="12">
        <f t="shared" si="485"/>
        <v>-6.009133406845113E-2</v>
      </c>
      <c r="AE373" s="8"/>
      <c r="AF373" s="26">
        <f t="shared" si="486"/>
        <v>1.845391772582277</v>
      </c>
      <c r="AG373" s="35">
        <f t="shared" si="487"/>
        <v>0.19595074981776972</v>
      </c>
      <c r="AH373" s="12">
        <f t="shared" si="488"/>
        <v>0.11879827596948633</v>
      </c>
      <c r="AI373" s="8"/>
      <c r="AJ373" s="49">
        <f t="shared" si="489"/>
        <v>1.8760775283210673</v>
      </c>
      <c r="AK373" s="35">
        <f t="shared" si="490"/>
        <v>3.0685755738790288E-2</v>
      </c>
      <c r="AL373" s="12">
        <f t="shared" si="491"/>
        <v>1.662831502486406E-2</v>
      </c>
      <c r="AM373" s="8"/>
      <c r="AN373" s="49">
        <f t="shared" si="492"/>
        <v>1.4393785649431066</v>
      </c>
      <c r="AO373" s="35">
        <f t="shared" si="493"/>
        <v>-0.43669896337796077</v>
      </c>
      <c r="AP373" s="12">
        <f t="shared" si="494"/>
        <v>-0.23277234377876155</v>
      </c>
      <c r="AR373" s="49">
        <f t="shared" si="495"/>
        <v>1.591891200374137</v>
      </c>
      <c r="AS373" s="35">
        <f t="shared" si="496"/>
        <v>0.15251263543103044</v>
      </c>
      <c r="AT373" s="12">
        <f t="shared" si="497"/>
        <v>0.10595727847111491</v>
      </c>
      <c r="AV373" s="49">
        <f t="shared" si="498"/>
        <v>1.4427961882716618</v>
      </c>
      <c r="AW373" s="35">
        <f t="shared" si="506"/>
        <v>3.4176233285552193E-3</v>
      </c>
      <c r="AX373" s="12">
        <f t="shared" si="507"/>
        <v>2.3743741999453505E-3</v>
      </c>
      <c r="AZ373" s="49">
        <f t="shared" si="499"/>
        <v>1.4144998020481205</v>
      </c>
      <c r="BA373" s="35">
        <f t="shared" si="464"/>
        <v>-2.4878762894986028E-2</v>
      </c>
      <c r="BB373" s="12">
        <f t="shared" si="465"/>
        <v>-1.728437778699965E-2</v>
      </c>
      <c r="BD373" s="49">
        <f t="shared" si="500"/>
        <v>1.4144995584150384</v>
      </c>
      <c r="BE373" s="35">
        <f t="shared" si="504"/>
        <v>-2.4879006528068182E-2</v>
      </c>
      <c r="BF373" s="12">
        <f t="shared" si="505"/>
        <v>-1.7284547049685628E-2</v>
      </c>
      <c r="BH373" s="49">
        <f t="shared" si="501"/>
        <v>1.4144995633961892</v>
      </c>
      <c r="BI373" s="52">
        <f t="shared" si="502"/>
        <v>-2.4879001546917356E-2</v>
      </c>
      <c r="BJ373" s="12">
        <f t="shared" si="503"/>
        <v>-1.7284543589059731E-2</v>
      </c>
    </row>
    <row r="374" spans="1:62" ht="12" customHeight="1" x14ac:dyDescent="0.25">
      <c r="A374" s="1"/>
      <c r="B374" s="61"/>
      <c r="C374" s="1"/>
      <c r="D374" s="7" t="s">
        <v>38</v>
      </c>
      <c r="E374" s="8"/>
      <c r="F374" s="25">
        <f t="shared" si="467"/>
        <v>2.0065493246009005</v>
      </c>
      <c r="G374" s="8"/>
      <c r="H374" s="26">
        <f t="shared" si="468"/>
        <v>1.6939277899343546</v>
      </c>
      <c r="I374" s="35">
        <f t="shared" si="469"/>
        <v>-0.31262153466654596</v>
      </c>
      <c r="J374" s="12">
        <f t="shared" si="470"/>
        <v>-0.1558005730702513</v>
      </c>
      <c r="K374" s="8"/>
      <c r="L374" s="26">
        <f t="shared" si="471"/>
        <v>2.7086051392591752</v>
      </c>
      <c r="M374" s="35">
        <f t="shared" si="472"/>
        <v>1.0146773493248207</v>
      </c>
      <c r="N374" s="12">
        <f t="shared" si="473"/>
        <v>0.59900862088350459</v>
      </c>
      <c r="O374" s="8"/>
      <c r="P374" s="26">
        <f t="shared" si="474"/>
        <v>1.888580674988442</v>
      </c>
      <c r="Q374" s="35">
        <f t="shared" si="475"/>
        <v>-0.82002446427073328</v>
      </c>
      <c r="R374" s="12">
        <f t="shared" si="476"/>
        <v>-0.3027478802225918</v>
      </c>
      <c r="S374" s="8"/>
      <c r="T374" s="26">
        <f t="shared" si="477"/>
        <v>2.8688297025671403</v>
      </c>
      <c r="U374" s="35">
        <f t="shared" si="478"/>
        <v>0.98024902757869836</v>
      </c>
      <c r="V374" s="12">
        <f t="shared" si="479"/>
        <v>0.51904006038010397</v>
      </c>
      <c r="W374" s="8"/>
      <c r="X374" s="26">
        <f t="shared" si="480"/>
        <v>1.7494847653566672</v>
      </c>
      <c r="Y374" s="35">
        <f t="shared" si="481"/>
        <v>-1.1193449372104731</v>
      </c>
      <c r="Z374" s="12">
        <f t="shared" si="482"/>
        <v>-0.39017475879061059</v>
      </c>
      <c r="AA374" s="8"/>
      <c r="AB374" s="26">
        <f t="shared" si="483"/>
        <v>1.8019154177822696</v>
      </c>
      <c r="AC374" s="35">
        <f t="shared" si="484"/>
        <v>5.2430652425602409E-2</v>
      </c>
      <c r="AD374" s="12">
        <f t="shared" si="485"/>
        <v>2.9969196339308057E-2</v>
      </c>
      <c r="AE374" s="8"/>
      <c r="AF374" s="26">
        <f t="shared" si="486"/>
        <v>2.1233292598067952</v>
      </c>
      <c r="AG374" s="35">
        <f t="shared" si="487"/>
        <v>0.32141384202452561</v>
      </c>
      <c r="AH374" s="12">
        <f t="shared" si="488"/>
        <v>0.17837343465328126</v>
      </c>
      <c r="AI374" s="8"/>
      <c r="AJ374" s="26">
        <f t="shared" si="489"/>
        <v>2.1527514890098649</v>
      </c>
      <c r="AK374" s="35">
        <f t="shared" si="490"/>
        <v>2.9422229203069694E-2</v>
      </c>
      <c r="AL374" s="12">
        <f t="shared" si="491"/>
        <v>1.3856649441993163E-2</v>
      </c>
      <c r="AM374" s="8"/>
      <c r="AN374" s="26">
        <f t="shared" si="492"/>
        <v>1.4280663164415619</v>
      </c>
      <c r="AO374" s="35">
        <f t="shared" si="493"/>
        <v>-0.724685172568303</v>
      </c>
      <c r="AP374" s="12">
        <f t="shared" si="494"/>
        <v>-0.33663206193001605</v>
      </c>
      <c r="AR374" s="26">
        <f t="shared" si="495"/>
        <v>1.7422892044354874</v>
      </c>
      <c r="AS374" s="35">
        <f t="shared" si="496"/>
        <v>0.3142228879939255</v>
      </c>
      <c r="AT374" s="12">
        <f t="shared" si="497"/>
        <v>0.22003382082206246</v>
      </c>
      <c r="AV374" s="26">
        <f t="shared" si="498"/>
        <v>1.636684677094151</v>
      </c>
      <c r="AW374" s="35">
        <f t="shared" si="506"/>
        <v>0.2086183606525891</v>
      </c>
      <c r="AX374" s="12">
        <f t="shared" si="507"/>
        <v>0.14608450479556279</v>
      </c>
      <c r="AZ374" s="26">
        <f t="shared" si="499"/>
        <v>1.605106270202499</v>
      </c>
      <c r="BA374" s="35">
        <f t="shared" si="464"/>
        <v>0.17703995376093706</v>
      </c>
      <c r="BB374" s="12">
        <f t="shared" si="465"/>
        <v>0.12397180139510811</v>
      </c>
      <c r="BD374" s="26">
        <f t="shared" si="500"/>
        <v>1.6050974908386018</v>
      </c>
      <c r="BE374" s="35">
        <f t="shared" si="504"/>
        <v>0.17703117439703986</v>
      </c>
      <c r="BF374" s="12">
        <f t="shared" si="505"/>
        <v>0.12396565366667556</v>
      </c>
      <c r="BH374" s="26">
        <f t="shared" si="501"/>
        <v>1.6050949802798027</v>
      </c>
      <c r="BI374" s="52">
        <f t="shared" si="502"/>
        <v>0.17702866383824079</v>
      </c>
      <c r="BJ374" s="12">
        <f t="shared" si="503"/>
        <v>0.12396389565392085</v>
      </c>
    </row>
    <row r="375" spans="1:62" ht="12" customHeight="1" x14ac:dyDescent="0.25">
      <c r="A375" s="1"/>
      <c r="B375" s="61"/>
      <c r="C375" s="1"/>
      <c r="D375" s="7" t="s">
        <v>39</v>
      </c>
      <c r="E375" s="8"/>
      <c r="F375" s="25">
        <f t="shared" si="467"/>
        <v>1.4071288144285836</v>
      </c>
      <c r="G375" s="8"/>
      <c r="H375" s="26">
        <f t="shared" si="468"/>
        <v>1.2430448481598178</v>
      </c>
      <c r="I375" s="35">
        <f t="shared" si="469"/>
        <v>-0.16408396626876587</v>
      </c>
      <c r="J375" s="12">
        <f t="shared" si="470"/>
        <v>-0.11660905852133951</v>
      </c>
      <c r="K375" s="8"/>
      <c r="L375" s="26">
        <f t="shared" si="471"/>
        <v>1.9667967128745747</v>
      </c>
      <c r="M375" s="35">
        <f t="shared" si="472"/>
        <v>0.72375186471475694</v>
      </c>
      <c r="N375" s="12">
        <f t="shared" si="473"/>
        <v>0.5822411522691131</v>
      </c>
      <c r="O375" s="8"/>
      <c r="P375" s="26">
        <f t="shared" si="474"/>
        <v>1.2849370686155095</v>
      </c>
      <c r="Q375" s="35">
        <f t="shared" si="475"/>
        <v>-0.6818596442590652</v>
      </c>
      <c r="R375" s="12">
        <f t="shared" si="476"/>
        <v>-0.34668536905499103</v>
      </c>
      <c r="S375" s="8"/>
      <c r="T375" s="26">
        <f t="shared" si="477"/>
        <v>1.8815326355008897</v>
      </c>
      <c r="U375" s="35">
        <f t="shared" si="478"/>
        <v>0.59659556688538018</v>
      </c>
      <c r="V375" s="12">
        <f t="shared" si="479"/>
        <v>0.46429944427410619</v>
      </c>
      <c r="W375" s="8"/>
      <c r="X375" s="26">
        <f t="shared" si="480"/>
        <v>1.3319590426774042</v>
      </c>
      <c r="Y375" s="35">
        <f t="shared" si="481"/>
        <v>-0.5495735928234855</v>
      </c>
      <c r="Z375" s="12">
        <f t="shared" si="482"/>
        <v>-0.29208825956780793</v>
      </c>
      <c r="AA375" s="8"/>
      <c r="AB375" s="26">
        <f t="shared" si="483"/>
        <v>1.2642983811807209</v>
      </c>
      <c r="AC375" s="35">
        <f t="shared" si="484"/>
        <v>-6.7660661496683261E-2</v>
      </c>
      <c r="AD375" s="12">
        <f t="shared" si="485"/>
        <v>-5.0797854384979302E-2</v>
      </c>
      <c r="AE375" s="8"/>
      <c r="AF375" s="26">
        <f t="shared" si="486"/>
        <v>1.5531011488757467</v>
      </c>
      <c r="AG375" s="35">
        <f t="shared" si="487"/>
        <v>0.28880276769502577</v>
      </c>
      <c r="AH375" s="12">
        <f t="shared" si="488"/>
        <v>0.22842927903246579</v>
      </c>
      <c r="AI375" s="8"/>
      <c r="AJ375" s="26">
        <f t="shared" si="489"/>
        <v>1.5870933317205522</v>
      </c>
      <c r="AK375" s="35">
        <f t="shared" si="490"/>
        <v>3.3992182844805541E-2</v>
      </c>
      <c r="AL375" s="12">
        <f t="shared" si="491"/>
        <v>2.1886651020387005E-2</v>
      </c>
      <c r="AM375" s="8"/>
      <c r="AN375" s="26">
        <f t="shared" si="492"/>
        <v>1.2533876148915217</v>
      </c>
      <c r="AO375" s="35">
        <f t="shared" si="493"/>
        <v>-0.3337057168290305</v>
      </c>
      <c r="AP375" s="12">
        <f t="shared" si="494"/>
        <v>-0.21026218821502041</v>
      </c>
      <c r="AR375" s="26">
        <f t="shared" si="495"/>
        <v>1.3483089742715666</v>
      </c>
      <c r="AS375" s="35">
        <f t="shared" si="496"/>
        <v>9.4921359380044867E-2</v>
      </c>
      <c r="AT375" s="12">
        <f t="shared" si="497"/>
        <v>7.5731847237265226E-2</v>
      </c>
      <c r="AV375" s="26">
        <f t="shared" si="498"/>
        <v>1.3313907448688185</v>
      </c>
      <c r="AW375" s="35">
        <f t="shared" si="506"/>
        <v>7.8003129977296748E-2</v>
      </c>
      <c r="AX375" s="12">
        <f t="shared" si="507"/>
        <v>6.2233844543013062E-2</v>
      </c>
      <c r="AZ375" s="26">
        <f t="shared" si="499"/>
        <v>1.3056929449535242</v>
      </c>
      <c r="BA375" s="35">
        <f t="shared" si="464"/>
        <v>5.2305330062002442E-2</v>
      </c>
      <c r="BB375" s="12">
        <f t="shared" si="465"/>
        <v>4.1731168746652614E-2</v>
      </c>
      <c r="BD375" s="26">
        <f t="shared" si="500"/>
        <v>1.3056929305039102</v>
      </c>
      <c r="BE375" s="35">
        <f t="shared" si="504"/>
        <v>5.2305315612388492E-2</v>
      </c>
      <c r="BF375" s="12">
        <f t="shared" si="505"/>
        <v>4.173115721820464E-2</v>
      </c>
      <c r="BH375" s="26">
        <f t="shared" si="501"/>
        <v>1.3025037075987647</v>
      </c>
      <c r="BI375" s="52">
        <f t="shared" si="502"/>
        <v>4.9116092707242931E-2</v>
      </c>
      <c r="BJ375" s="12">
        <f t="shared" si="503"/>
        <v>3.9186674675649957E-2</v>
      </c>
    </row>
    <row r="376" spans="1:62" ht="12" customHeight="1" x14ac:dyDescent="0.25">
      <c r="A376" s="1"/>
      <c r="B376" s="61"/>
      <c r="C376" s="1"/>
      <c r="D376" s="7" t="s">
        <v>40</v>
      </c>
      <c r="E376" s="8"/>
      <c r="F376" s="25">
        <f t="shared" si="467"/>
        <v>1.7649313424876683</v>
      </c>
      <c r="G376" s="8"/>
      <c r="H376" s="26">
        <f t="shared" si="468"/>
        <v>1.3261186126555466</v>
      </c>
      <c r="I376" s="35">
        <f t="shared" si="469"/>
        <v>-0.43881272983212161</v>
      </c>
      <c r="J376" s="12">
        <f t="shared" si="470"/>
        <v>-0.24862878190695825</v>
      </c>
      <c r="K376" s="8"/>
      <c r="L376" s="26">
        <f t="shared" si="471"/>
        <v>2.2820810382308232</v>
      </c>
      <c r="M376" s="35">
        <f t="shared" si="472"/>
        <v>0.95596242557527655</v>
      </c>
      <c r="N376" s="12">
        <f t="shared" si="473"/>
        <v>0.72087248942307358</v>
      </c>
      <c r="O376" s="8"/>
      <c r="P376" s="26">
        <f t="shared" si="474"/>
        <v>1.8110870550324758</v>
      </c>
      <c r="Q376" s="35">
        <f t="shared" si="475"/>
        <v>-0.4709939831983474</v>
      </c>
      <c r="R376" s="12">
        <f t="shared" si="476"/>
        <v>-0.20638793071234851</v>
      </c>
      <c r="S376" s="8"/>
      <c r="T376" s="26">
        <f t="shared" si="477"/>
        <v>2.1592953098053327</v>
      </c>
      <c r="U376" s="35">
        <f t="shared" si="478"/>
        <v>0.34820825477285688</v>
      </c>
      <c r="V376" s="12">
        <f t="shared" si="479"/>
        <v>0.19226478031814587</v>
      </c>
      <c r="W376" s="8"/>
      <c r="X376" s="26">
        <f t="shared" si="480"/>
        <v>1.5991262898743515</v>
      </c>
      <c r="Y376" s="35">
        <f t="shared" si="481"/>
        <v>-0.56016901993098123</v>
      </c>
      <c r="Z376" s="12">
        <f t="shared" si="482"/>
        <v>-0.25942214452430878</v>
      </c>
      <c r="AA376" s="8"/>
      <c r="AB376" s="26">
        <f t="shared" si="483"/>
        <v>1.7847079409248556</v>
      </c>
      <c r="AC376" s="35">
        <f t="shared" si="484"/>
        <v>0.18558165105050417</v>
      </c>
      <c r="AD376" s="12">
        <f t="shared" si="485"/>
        <v>0.11605190423395895</v>
      </c>
      <c r="AE376" s="8"/>
      <c r="AF376" s="26">
        <f t="shared" si="486"/>
        <v>1.9540074178222742</v>
      </c>
      <c r="AG376" s="35">
        <f t="shared" si="487"/>
        <v>0.16929947689741853</v>
      </c>
      <c r="AH376" s="12">
        <f t="shared" si="488"/>
        <v>9.4861166365229233E-2</v>
      </c>
      <c r="AI376" s="8"/>
      <c r="AJ376" s="26">
        <f t="shared" si="489"/>
        <v>1.9608968829195443</v>
      </c>
      <c r="AK376" s="35">
        <f t="shared" si="490"/>
        <v>6.8894650972701754E-3</v>
      </c>
      <c r="AL376" s="12">
        <f t="shared" si="491"/>
        <v>3.5258131747260002E-3</v>
      </c>
      <c r="AM376" s="8"/>
      <c r="AN376" s="26">
        <f t="shared" si="492"/>
        <v>1.4310797255538312</v>
      </c>
      <c r="AO376" s="35">
        <f t="shared" si="493"/>
        <v>-0.52981715736571311</v>
      </c>
      <c r="AP376" s="12">
        <f t="shared" si="494"/>
        <v>-0.27019123849943494</v>
      </c>
      <c r="AR376" s="26">
        <f t="shared" si="495"/>
        <v>2.0184480139819945</v>
      </c>
      <c r="AS376" s="35">
        <f t="shared" si="496"/>
        <v>0.58736828842816324</v>
      </c>
      <c r="AT376" s="12">
        <f t="shared" si="497"/>
        <v>0.41043715310888795</v>
      </c>
      <c r="AV376" s="26">
        <f t="shared" si="498"/>
        <v>1.986913565317187</v>
      </c>
      <c r="AW376" s="35">
        <f t="shared" si="506"/>
        <v>0.55583383976335576</v>
      </c>
      <c r="AX376" s="12">
        <f t="shared" si="507"/>
        <v>0.38840172901495529</v>
      </c>
      <c r="AZ376" s="26">
        <f t="shared" si="499"/>
        <v>1.8712611499077549</v>
      </c>
      <c r="BA376" s="35">
        <f t="shared" si="464"/>
        <v>0.44018142435392371</v>
      </c>
      <c r="BB376" s="12">
        <f t="shared" si="465"/>
        <v>0.30758693348378796</v>
      </c>
      <c r="BD376" s="26">
        <f t="shared" si="500"/>
        <v>1.8367201415034762</v>
      </c>
      <c r="BE376" s="35">
        <f t="shared" si="504"/>
        <v>0.40564041594964495</v>
      </c>
      <c r="BF376" s="12">
        <f t="shared" si="505"/>
        <v>0.28345060635434627</v>
      </c>
      <c r="BH376" s="26">
        <f t="shared" si="501"/>
        <v>1.8413342000880819</v>
      </c>
      <c r="BI376" s="52">
        <f t="shared" si="502"/>
        <v>0.41025447453425068</v>
      </c>
      <c r="BJ376" s="12">
        <f t="shared" si="503"/>
        <v>0.28667478632295018</v>
      </c>
    </row>
    <row r="377" spans="1:62" ht="12" customHeight="1" x14ac:dyDescent="0.25">
      <c r="A377" s="1"/>
      <c r="B377" s="61"/>
      <c r="C377" s="1"/>
      <c r="D377" s="7" t="s">
        <v>41</v>
      </c>
      <c r="E377" s="8"/>
      <c r="F377" s="25">
        <f t="shared" si="467"/>
        <v>2.0496338057853416</v>
      </c>
      <c r="G377" s="8"/>
      <c r="H377" s="26">
        <f t="shared" si="468"/>
        <v>1.5390724269377383</v>
      </c>
      <c r="I377" s="35">
        <f t="shared" si="469"/>
        <v>-0.51056137884760333</v>
      </c>
      <c r="J377" s="12">
        <f t="shared" si="470"/>
        <v>-0.24909882799868033</v>
      </c>
      <c r="K377" s="8"/>
      <c r="L377" s="26">
        <f t="shared" si="471"/>
        <v>2.4722452361226179</v>
      </c>
      <c r="M377" s="35">
        <f t="shared" si="472"/>
        <v>0.93317280918487966</v>
      </c>
      <c r="N377" s="12">
        <f t="shared" si="473"/>
        <v>0.60632156931145542</v>
      </c>
      <c r="O377" s="8"/>
      <c r="P377" s="26">
        <f t="shared" si="474"/>
        <v>1.7222991334666462</v>
      </c>
      <c r="Q377" s="35">
        <f t="shared" si="475"/>
        <v>-0.74994610265597172</v>
      </c>
      <c r="R377" s="12">
        <f t="shared" si="476"/>
        <v>-0.30334616149656768</v>
      </c>
      <c r="S377" s="8"/>
      <c r="T377" s="26">
        <f t="shared" si="477"/>
        <v>2.4088061567802881</v>
      </c>
      <c r="U377" s="35">
        <f t="shared" si="478"/>
        <v>0.68650702331364188</v>
      </c>
      <c r="V377" s="12">
        <f t="shared" si="479"/>
        <v>0.3985991805801119</v>
      </c>
      <c r="W377" s="8"/>
      <c r="X377" s="26">
        <f t="shared" si="480"/>
        <v>1.7662695011654268</v>
      </c>
      <c r="Y377" s="35">
        <f t="shared" si="481"/>
        <v>-0.64253665561486129</v>
      </c>
      <c r="Z377" s="12">
        <f t="shared" si="482"/>
        <v>-0.26674485774052603</v>
      </c>
      <c r="AA377" s="8"/>
      <c r="AB377" s="26">
        <f t="shared" si="483"/>
        <v>1.567398119122257</v>
      </c>
      <c r="AC377" s="35">
        <f t="shared" si="484"/>
        <v>-0.19887138204316979</v>
      </c>
      <c r="AD377" s="12">
        <f t="shared" si="485"/>
        <v>-0.1125940191527679</v>
      </c>
      <c r="AE377" s="8"/>
      <c r="AF377" s="26">
        <f t="shared" si="486"/>
        <v>2.0064034376238542</v>
      </c>
      <c r="AG377" s="35">
        <f t="shared" si="487"/>
        <v>0.43900531850159719</v>
      </c>
      <c r="AH377" s="12">
        <f t="shared" si="488"/>
        <v>0.28008539320401904</v>
      </c>
      <c r="AI377" s="8"/>
      <c r="AJ377" s="26">
        <f t="shared" si="489"/>
        <v>1.498556157313897</v>
      </c>
      <c r="AK377" s="35">
        <f t="shared" si="490"/>
        <v>-0.50784728030995718</v>
      </c>
      <c r="AL377" s="12">
        <f t="shared" si="491"/>
        <v>-0.25311324272420066</v>
      </c>
      <c r="AM377" s="8"/>
      <c r="AN377" s="26">
        <f t="shared" si="492"/>
        <v>1.4511307860534683</v>
      </c>
      <c r="AO377" s="35">
        <f t="shared" si="493"/>
        <v>-4.7425371260428673E-2</v>
      </c>
      <c r="AP377" s="12">
        <f t="shared" si="494"/>
        <v>-3.1647376729235677E-2</v>
      </c>
      <c r="AR377" s="26">
        <f t="shared" si="495"/>
        <v>2.1124744214789093</v>
      </c>
      <c r="AS377" s="35">
        <f t="shared" si="496"/>
        <v>0.66134363542544095</v>
      </c>
      <c r="AT377" s="12">
        <f t="shared" si="497"/>
        <v>0.45574364611479834</v>
      </c>
      <c r="AV377" s="26">
        <f t="shared" si="498"/>
        <v>2.0737575419251808</v>
      </c>
      <c r="AW377" s="35">
        <f t="shared" si="506"/>
        <v>0.62262675587171246</v>
      </c>
      <c r="AX377" s="12">
        <f t="shared" si="507"/>
        <v>0.42906315671589046</v>
      </c>
      <c r="AZ377" s="26">
        <f t="shared" si="499"/>
        <v>1.9483981586525183</v>
      </c>
      <c r="BA377" s="35">
        <f t="shared" si="464"/>
        <v>0.49726737259904996</v>
      </c>
      <c r="BB377" s="12">
        <f t="shared" si="465"/>
        <v>0.34267577903948321</v>
      </c>
      <c r="BD377" s="26">
        <f t="shared" si="500"/>
        <v>1.9353823622999748</v>
      </c>
      <c r="BE377" s="35">
        <f t="shared" si="504"/>
        <v>0.4842515762465065</v>
      </c>
      <c r="BF377" s="12">
        <f t="shared" si="505"/>
        <v>0.33370636258327147</v>
      </c>
      <c r="BH377" s="26">
        <f t="shared" si="501"/>
        <v>1.9505982639608757</v>
      </c>
      <c r="BI377" s="52">
        <f t="shared" si="502"/>
        <v>0.49946747790740731</v>
      </c>
      <c r="BJ377" s="12">
        <f t="shared" si="503"/>
        <v>0.34419191068626676</v>
      </c>
    </row>
    <row r="378" spans="1:62" ht="12" customHeight="1" x14ac:dyDescent="0.25">
      <c r="A378" s="1"/>
      <c r="B378" s="62"/>
      <c r="C378" s="1"/>
      <c r="D378" s="13" t="s">
        <v>27</v>
      </c>
      <c r="E378" s="8"/>
      <c r="F378" s="27">
        <f t="shared" si="467"/>
        <v>1.7266133339459131</v>
      </c>
      <c r="G378" s="8"/>
      <c r="H378" s="28">
        <f t="shared" si="468"/>
        <v>1.3973955841137466</v>
      </c>
      <c r="I378" s="36">
        <f t="shared" si="469"/>
        <v>-0.32921774983216645</v>
      </c>
      <c r="J378" s="17">
        <f t="shared" si="470"/>
        <v>-0.190672539913606</v>
      </c>
      <c r="K378" s="8"/>
      <c r="L378" s="28">
        <f t="shared" si="471"/>
        <v>2.2791639727884929</v>
      </c>
      <c r="M378" s="36">
        <f t="shared" si="472"/>
        <v>0.88176838867474627</v>
      </c>
      <c r="N378" s="17">
        <f t="shared" si="473"/>
        <v>0.6310084264607001</v>
      </c>
      <c r="O378" s="8"/>
      <c r="P378" s="28">
        <f t="shared" si="474"/>
        <v>1.6316633289400864</v>
      </c>
      <c r="Q378" s="36">
        <f t="shared" si="475"/>
        <v>-0.64750064384840655</v>
      </c>
      <c r="R378" s="17">
        <f t="shared" si="476"/>
        <v>-0.28409568226730419</v>
      </c>
      <c r="S378" s="8"/>
      <c r="T378" s="28">
        <f t="shared" si="477"/>
        <v>2.2232718083858027</v>
      </c>
      <c r="U378" s="36">
        <f t="shared" si="478"/>
        <v>0.59160847944571637</v>
      </c>
      <c r="V378" s="17">
        <f t="shared" si="479"/>
        <v>0.36257999364980509</v>
      </c>
      <c r="W378" s="8"/>
      <c r="X378" s="28">
        <f t="shared" si="480"/>
        <v>1.5536987009354464</v>
      </c>
      <c r="Y378" s="36">
        <f t="shared" si="481"/>
        <v>-0.66957310745035636</v>
      </c>
      <c r="Z378" s="17">
        <f t="shared" si="482"/>
        <v>-0.30116565366629511</v>
      </c>
      <c r="AA378" s="8"/>
      <c r="AB378" s="28">
        <f t="shared" si="483"/>
        <v>1.5788292192135056</v>
      </c>
      <c r="AC378" s="36">
        <f t="shared" si="484"/>
        <v>2.5130518278059233E-2</v>
      </c>
      <c r="AD378" s="17">
        <f t="shared" si="485"/>
        <v>1.617464072212238E-2</v>
      </c>
      <c r="AE378" s="8"/>
      <c r="AF378" s="28">
        <f t="shared" si="486"/>
        <v>1.8485995715409684</v>
      </c>
      <c r="AG378" s="36">
        <f t="shared" si="487"/>
        <v>0.26977035232746283</v>
      </c>
      <c r="AH378" s="17">
        <f t="shared" si="488"/>
        <v>0.1708673421067346</v>
      </c>
      <c r="AI378" s="8"/>
      <c r="AJ378" s="28">
        <f t="shared" si="489"/>
        <v>1.8147434168885965</v>
      </c>
      <c r="AK378" s="36">
        <f t="shared" si="490"/>
        <v>-3.3856154652371906E-2</v>
      </c>
      <c r="AL378" s="17">
        <f t="shared" si="491"/>
        <v>-1.8314487990576445E-2</v>
      </c>
      <c r="AM378" s="8"/>
      <c r="AN378" s="28">
        <f t="shared" si="492"/>
        <v>1.3697858781678431</v>
      </c>
      <c r="AO378" s="36">
        <f t="shared" si="493"/>
        <v>-0.44495753872075339</v>
      </c>
      <c r="AP378" s="17">
        <f t="shared" si="494"/>
        <v>-0.24519033080921127</v>
      </c>
      <c r="AR378" s="28">
        <f t="shared" si="495"/>
        <v>1.7218604651162788</v>
      </c>
      <c r="AS378" s="36">
        <f t="shared" si="496"/>
        <v>0.35207458694843563</v>
      </c>
      <c r="AT378" s="17">
        <f t="shared" si="497"/>
        <v>0.25702892149782786</v>
      </c>
      <c r="AV378" s="28">
        <f t="shared" si="498"/>
        <v>1.6788139534883717</v>
      </c>
      <c r="AW378" s="36">
        <f t="shared" si="506"/>
        <v>0.30902807532052856</v>
      </c>
      <c r="AX378" s="17">
        <f t="shared" si="507"/>
        <v>0.2256031984603819</v>
      </c>
      <c r="AZ378" s="28">
        <f t="shared" si="499"/>
        <v>1.6135156376420801</v>
      </c>
      <c r="BA378" s="36">
        <f t="shared" si="464"/>
        <v>0.24372975947423692</v>
      </c>
      <c r="BB378" s="17">
        <f t="shared" si="465"/>
        <v>0.17793274361992806</v>
      </c>
      <c r="BD378" s="28">
        <f t="shared" si="500"/>
        <v>1.6014275133157201</v>
      </c>
      <c r="BE378" s="36">
        <f t="shared" si="504"/>
        <v>0.23164163514787695</v>
      </c>
      <c r="BF378" s="17">
        <f t="shared" si="505"/>
        <v>0.16910791594501551</v>
      </c>
      <c r="BH378" s="28">
        <f t="shared" si="501"/>
        <v>1.6032721804511272</v>
      </c>
      <c r="BI378" s="53">
        <f t="shared" si="502"/>
        <v>0.23348630228328404</v>
      </c>
      <c r="BJ378" s="17">
        <f t="shared" si="503"/>
        <v>0.1704545987841426</v>
      </c>
    </row>
    <row r="379" spans="1:62" ht="12" customHeight="1" x14ac:dyDescent="0.25">
      <c r="A379" s="1"/>
      <c r="B379" s="5"/>
      <c r="C379" s="1"/>
      <c r="D379" s="1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R379" s="6"/>
      <c r="AS379" s="6"/>
      <c r="AT379" s="6"/>
      <c r="AV379" s="6"/>
      <c r="AW379" s="6"/>
      <c r="AX379" s="6"/>
      <c r="AZ379" s="6"/>
      <c r="BA379" s="6"/>
      <c r="BB379" s="6"/>
      <c r="BD379" s="6"/>
      <c r="BE379" s="6"/>
      <c r="BF379" s="6"/>
      <c r="BH379" s="6"/>
      <c r="BI379" s="6"/>
      <c r="BJ379" s="6"/>
    </row>
    <row r="380" spans="1:62" ht="12" customHeight="1" x14ac:dyDescent="0.25">
      <c r="A380" s="1"/>
      <c r="B380" s="5"/>
      <c r="C380" s="1"/>
      <c r="D380" s="1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R380" s="6"/>
      <c r="AS380" s="6"/>
      <c r="AT380" s="6"/>
      <c r="AV380" s="6"/>
      <c r="AW380" s="6"/>
      <c r="AX380" s="6"/>
      <c r="AZ380" s="6"/>
      <c r="BA380" s="6"/>
      <c r="BB380" s="6"/>
      <c r="BD380" s="6"/>
      <c r="BE380" s="6"/>
      <c r="BF380" s="6"/>
      <c r="BH380" s="6"/>
      <c r="BI380" s="6"/>
      <c r="BJ380" s="6"/>
    </row>
    <row r="381" spans="1:62" ht="12" customHeight="1" x14ac:dyDescent="0.25">
      <c r="A381" s="6"/>
      <c r="B381" s="5"/>
      <c r="C381" s="1"/>
      <c r="D381" s="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R381" s="6"/>
      <c r="AS381" s="6"/>
      <c r="AT381" s="6"/>
      <c r="AV381" s="6"/>
      <c r="AW381" s="6"/>
      <c r="AX381" s="6"/>
      <c r="AZ381" s="6"/>
      <c r="BA381" s="6"/>
      <c r="BB381" s="6"/>
      <c r="BD381" s="6"/>
      <c r="BE381" s="6"/>
      <c r="BF381" s="6"/>
      <c r="BH381" s="6"/>
      <c r="BI381" s="6"/>
      <c r="BJ381" s="6"/>
    </row>
    <row r="382" spans="1:62" ht="12" customHeight="1" x14ac:dyDescent="0.25">
      <c r="A382" s="6"/>
      <c r="B382" s="5"/>
      <c r="C382" s="1"/>
      <c r="D382" s="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R382" s="6"/>
      <c r="AS382" s="6"/>
      <c r="AT382" s="6"/>
      <c r="AV382" s="6"/>
      <c r="AW382" s="6"/>
      <c r="AX382" s="6"/>
      <c r="AZ382" s="6"/>
      <c r="BA382" s="6"/>
      <c r="BB382" s="6"/>
      <c r="BD382" s="6"/>
      <c r="BE382" s="6"/>
      <c r="BF382" s="6"/>
      <c r="BH382" s="6"/>
      <c r="BI382" s="6"/>
      <c r="BJ382" s="6"/>
    </row>
    <row r="383" spans="1:62" ht="12" customHeight="1" x14ac:dyDescent="0.25">
      <c r="A383" s="6"/>
      <c r="B383" s="5"/>
      <c r="C383" s="1"/>
      <c r="D383" s="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R383" s="6"/>
      <c r="AS383" s="6"/>
      <c r="AT383" s="6"/>
      <c r="AV383" s="6"/>
      <c r="AW383" s="6"/>
      <c r="AX383" s="6"/>
      <c r="AZ383" s="6"/>
      <c r="BA383" s="6"/>
      <c r="BB383" s="6"/>
      <c r="BD383" s="6"/>
      <c r="BE383" s="6"/>
      <c r="BF383" s="6"/>
      <c r="BH383" s="6"/>
      <c r="BI383" s="6"/>
      <c r="BJ383" s="6"/>
    </row>
    <row r="384" spans="1:62" ht="12" customHeight="1" x14ac:dyDescent="0.25">
      <c r="A384" s="6"/>
      <c r="B384" s="5"/>
      <c r="C384" s="1"/>
      <c r="D384" s="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R384" s="6"/>
      <c r="AS384" s="6"/>
      <c r="AT384" s="6"/>
      <c r="AV384" s="6"/>
      <c r="AW384" s="6"/>
      <c r="AX384" s="6"/>
      <c r="AZ384" s="6"/>
      <c r="BA384" s="6"/>
      <c r="BB384" s="6"/>
      <c r="BD384" s="6"/>
      <c r="BE384" s="6"/>
      <c r="BF384" s="6"/>
      <c r="BH384" s="6"/>
      <c r="BI384" s="6"/>
      <c r="BJ384" s="6"/>
    </row>
    <row r="385" spans="1:62" ht="12" customHeight="1" x14ac:dyDescent="0.25">
      <c r="A385" s="6"/>
      <c r="B385" s="5"/>
      <c r="C385" s="1"/>
      <c r="D385" s="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R385" s="6"/>
      <c r="AS385" s="6"/>
      <c r="AT385" s="6"/>
      <c r="AV385" s="6"/>
      <c r="AW385" s="6"/>
      <c r="AX385" s="6"/>
      <c r="AZ385" s="6"/>
      <c r="BA385" s="6"/>
      <c r="BB385" s="6"/>
      <c r="BD385" s="6"/>
      <c r="BE385" s="6"/>
      <c r="BF385" s="6"/>
      <c r="BH385" s="6"/>
      <c r="BI385" s="6"/>
      <c r="BJ385" s="6"/>
    </row>
    <row r="386" spans="1:62" ht="12" customHeight="1" x14ac:dyDescent="0.25">
      <c r="A386" s="6"/>
      <c r="B386" s="5"/>
      <c r="C386" s="1"/>
      <c r="D386" s="1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R386" s="6"/>
      <c r="AS386" s="6"/>
      <c r="AT386" s="6"/>
      <c r="AV386" s="6"/>
      <c r="AW386" s="6"/>
      <c r="AX386" s="6"/>
      <c r="AZ386" s="6"/>
      <c r="BA386" s="6"/>
      <c r="BB386" s="6"/>
      <c r="BD386" s="6"/>
      <c r="BE386" s="6"/>
      <c r="BF386" s="6"/>
      <c r="BH386" s="6"/>
      <c r="BI386" s="6"/>
      <c r="BJ386" s="6"/>
    </row>
    <row r="387" spans="1:62" ht="12" customHeight="1" x14ac:dyDescent="0.25">
      <c r="A387" s="6"/>
      <c r="B387" s="5"/>
      <c r="C387" s="1"/>
      <c r="D387" s="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R387" s="6"/>
      <c r="AS387" s="6"/>
      <c r="AT387" s="6"/>
      <c r="AV387" s="6"/>
      <c r="AW387" s="6"/>
      <c r="AX387" s="6"/>
      <c r="AZ387" s="6"/>
      <c r="BA387" s="6"/>
      <c r="BB387" s="6"/>
      <c r="BD387" s="6"/>
      <c r="BE387" s="6"/>
      <c r="BF387" s="6"/>
      <c r="BH387" s="6"/>
      <c r="BI387" s="6"/>
      <c r="BJ387" s="6"/>
    </row>
    <row r="388" spans="1:62" ht="12" customHeight="1" x14ac:dyDescent="0.25">
      <c r="A388" s="6"/>
      <c r="B388" s="5"/>
      <c r="C388" s="1"/>
      <c r="D388" s="1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R388" s="6"/>
      <c r="AS388" s="6"/>
      <c r="AT388" s="6"/>
      <c r="AV388" s="6"/>
      <c r="AW388" s="6"/>
      <c r="AX388" s="6"/>
      <c r="AZ388" s="6"/>
      <c r="BA388" s="6"/>
      <c r="BB388" s="6"/>
      <c r="BD388" s="6"/>
      <c r="BE388" s="6"/>
      <c r="BF388" s="6"/>
      <c r="BH388" s="6"/>
      <c r="BI388" s="6"/>
      <c r="BJ388" s="6"/>
    </row>
    <row r="389" spans="1:62" ht="12" customHeight="1" x14ac:dyDescent="0.25">
      <c r="A389" s="6"/>
      <c r="B389" s="5"/>
      <c r="C389" s="1"/>
      <c r="D389" s="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R389" s="6"/>
      <c r="AS389" s="6"/>
      <c r="AT389" s="6"/>
      <c r="AV389" s="6"/>
      <c r="AW389" s="6"/>
      <c r="AX389" s="6"/>
      <c r="AZ389" s="6"/>
      <c r="BA389" s="6"/>
      <c r="BB389" s="6"/>
      <c r="BD389" s="6"/>
      <c r="BE389" s="6"/>
      <c r="BF389" s="6"/>
      <c r="BH389" s="6"/>
      <c r="BI389" s="6"/>
      <c r="BJ389" s="6"/>
    </row>
    <row r="390" spans="1:62" ht="12" customHeight="1" x14ac:dyDescent="0.25">
      <c r="A390" s="6"/>
      <c r="B390" s="5"/>
      <c r="C390" s="1"/>
      <c r="D390" s="1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R390" s="6"/>
      <c r="AS390" s="6"/>
      <c r="AT390" s="6"/>
      <c r="AV390" s="6"/>
      <c r="AW390" s="6"/>
      <c r="AX390" s="6"/>
      <c r="AZ390" s="6"/>
      <c r="BA390" s="6"/>
      <c r="BB390" s="6"/>
      <c r="BD390" s="6"/>
      <c r="BE390" s="6"/>
      <c r="BF390" s="6"/>
      <c r="BH390" s="6"/>
      <c r="BI390" s="6"/>
      <c r="BJ390" s="6"/>
    </row>
    <row r="391" spans="1:62" ht="12" customHeight="1" x14ac:dyDescent="0.25">
      <c r="A391" s="6"/>
      <c r="B391" s="5"/>
      <c r="C391" s="1"/>
      <c r="D391" s="1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R391" s="6"/>
      <c r="AS391" s="6"/>
      <c r="AT391" s="6"/>
      <c r="AV391" s="6"/>
      <c r="AW391" s="6"/>
      <c r="AX391" s="6"/>
      <c r="AZ391" s="6"/>
      <c r="BA391" s="6"/>
      <c r="BB391" s="6"/>
      <c r="BD391" s="6"/>
      <c r="BE391" s="6"/>
      <c r="BF391" s="6"/>
      <c r="BH391" s="6"/>
      <c r="BI391" s="6"/>
      <c r="BJ391" s="6"/>
    </row>
    <row r="392" spans="1:62" ht="12" customHeight="1" x14ac:dyDescent="0.25">
      <c r="A392" s="6"/>
      <c r="B392" s="5"/>
      <c r="C392" s="1"/>
      <c r="D392" s="1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R392" s="6"/>
      <c r="AS392" s="6"/>
      <c r="AT392" s="6"/>
      <c r="AV392" s="6"/>
      <c r="AW392" s="6"/>
      <c r="AX392" s="6"/>
      <c r="AZ392" s="6"/>
      <c r="BA392" s="6"/>
      <c r="BB392" s="6"/>
      <c r="BD392" s="6"/>
      <c r="BE392" s="6"/>
      <c r="BF392" s="6"/>
      <c r="BH392" s="6"/>
      <c r="BI392" s="6"/>
      <c r="BJ392" s="6"/>
    </row>
    <row r="393" spans="1:62" ht="12" customHeight="1" x14ac:dyDescent="0.25">
      <c r="A393" s="6"/>
      <c r="B393" s="5"/>
      <c r="C393" s="1"/>
      <c r="D393" s="1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R393" s="6"/>
      <c r="AS393" s="6"/>
      <c r="AT393" s="6"/>
      <c r="AV393" s="6"/>
      <c r="AW393" s="6"/>
      <c r="AX393" s="6"/>
      <c r="AZ393" s="6"/>
      <c r="BA393" s="6"/>
      <c r="BB393" s="6"/>
      <c r="BD393" s="6"/>
      <c r="BE393" s="6"/>
      <c r="BF393" s="6"/>
      <c r="BH393" s="6"/>
      <c r="BI393" s="6"/>
      <c r="BJ393" s="6"/>
    </row>
    <row r="394" spans="1:62" ht="12" customHeight="1" x14ac:dyDescent="0.25">
      <c r="A394" s="6"/>
      <c r="B394" s="5"/>
      <c r="C394" s="1"/>
      <c r="D394" s="1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R394" s="6"/>
      <c r="AS394" s="6"/>
      <c r="AT394" s="6"/>
      <c r="AV394" s="6"/>
      <c r="AW394" s="6"/>
      <c r="AX394" s="6"/>
      <c r="AZ394" s="6"/>
      <c r="BA394" s="6"/>
      <c r="BB394" s="6"/>
      <c r="BD394" s="6"/>
      <c r="BE394" s="6"/>
      <c r="BF394" s="6"/>
      <c r="BH394" s="6"/>
      <c r="BI394" s="6"/>
      <c r="BJ394" s="6"/>
    </row>
    <row r="395" spans="1:62" ht="12" customHeight="1" x14ac:dyDescent="0.25">
      <c r="A395" s="6"/>
      <c r="B395" s="5"/>
      <c r="C395" s="1"/>
      <c r="D395" s="1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R395" s="6"/>
      <c r="AS395" s="6"/>
      <c r="AT395" s="6"/>
      <c r="AV395" s="6"/>
      <c r="AW395" s="6"/>
      <c r="AX395" s="6"/>
      <c r="AZ395" s="6"/>
      <c r="BA395" s="6"/>
      <c r="BB395" s="6"/>
      <c r="BD395" s="6"/>
      <c r="BE395" s="6"/>
      <c r="BF395" s="6"/>
      <c r="BH395" s="6"/>
      <c r="BI395" s="6"/>
      <c r="BJ395" s="6"/>
    </row>
    <row r="396" spans="1:62" ht="12" customHeight="1" x14ac:dyDescent="0.25">
      <c r="A396" s="6"/>
      <c r="B396" s="5"/>
      <c r="C396" s="1"/>
      <c r="D396" s="1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R396" s="6"/>
      <c r="AS396" s="6"/>
      <c r="AT396" s="6"/>
      <c r="AV396" s="6"/>
      <c r="AW396" s="6"/>
      <c r="AX396" s="6"/>
      <c r="AZ396" s="6"/>
      <c r="BA396" s="6"/>
      <c r="BB396" s="6"/>
      <c r="BD396" s="6"/>
      <c r="BE396" s="6"/>
      <c r="BF396" s="6"/>
      <c r="BH396" s="6"/>
      <c r="BI396" s="6"/>
      <c r="BJ396" s="6"/>
    </row>
    <row r="397" spans="1:62" ht="12" customHeight="1" x14ac:dyDescent="0.25">
      <c r="A397" s="6"/>
      <c r="B397" s="5"/>
      <c r="C397" s="1"/>
      <c r="D397" s="1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R397" s="6"/>
      <c r="AS397" s="6"/>
      <c r="AT397" s="6"/>
      <c r="AV397" s="6"/>
      <c r="AW397" s="6"/>
      <c r="AX397" s="6"/>
      <c r="AZ397" s="6"/>
      <c r="BA397" s="6"/>
      <c r="BB397" s="6"/>
      <c r="BD397" s="6"/>
      <c r="BE397" s="6"/>
      <c r="BF397" s="6"/>
      <c r="BH397" s="6"/>
      <c r="BI397" s="6"/>
      <c r="BJ397" s="6"/>
    </row>
    <row r="398" spans="1:62" ht="12" customHeight="1" x14ac:dyDescent="0.25">
      <c r="A398" s="6"/>
      <c r="B398" s="5"/>
      <c r="C398" s="1"/>
      <c r="D398" s="1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R398" s="6"/>
      <c r="AS398" s="6"/>
      <c r="AT398" s="6"/>
      <c r="AV398" s="6"/>
      <c r="AW398" s="6"/>
      <c r="AX398" s="6"/>
      <c r="AZ398" s="6"/>
      <c r="BA398" s="6"/>
      <c r="BB398" s="6"/>
      <c r="BD398" s="6"/>
      <c r="BE398" s="6"/>
      <c r="BF398" s="6"/>
      <c r="BH398" s="6"/>
      <c r="BI398" s="6"/>
      <c r="BJ398" s="6"/>
    </row>
    <row r="399" spans="1:62" ht="12" customHeight="1" x14ac:dyDescent="0.25">
      <c r="A399" s="6"/>
      <c r="B399" s="5"/>
      <c r="C399" s="1"/>
      <c r="D399" s="1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R399" s="6"/>
      <c r="AS399" s="6"/>
      <c r="AT399" s="6"/>
      <c r="AV399" s="6"/>
      <c r="AW399" s="6"/>
      <c r="AX399" s="6"/>
      <c r="AZ399" s="6"/>
      <c r="BA399" s="6"/>
      <c r="BB399" s="6"/>
      <c r="BD399" s="6"/>
      <c r="BE399" s="6"/>
      <c r="BF399" s="6"/>
      <c r="BH399" s="6"/>
      <c r="BI399" s="6"/>
      <c r="BJ399" s="6"/>
    </row>
    <row r="400" spans="1:62" ht="12" customHeight="1" x14ac:dyDescent="0.25">
      <c r="A400" s="6"/>
      <c r="B400" s="5"/>
      <c r="C400" s="1"/>
      <c r="D400" s="1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R400" s="6"/>
      <c r="AS400" s="6"/>
      <c r="AT400" s="6"/>
      <c r="AV400" s="6"/>
      <c r="AW400" s="6"/>
      <c r="AX400" s="6"/>
      <c r="AZ400" s="6"/>
      <c r="BA400" s="6"/>
      <c r="BB400" s="6"/>
      <c r="BD400" s="6"/>
      <c r="BE400" s="6"/>
      <c r="BF400" s="6"/>
      <c r="BH400" s="6"/>
      <c r="BI400" s="6"/>
      <c r="BJ400" s="6"/>
    </row>
    <row r="401" spans="1:62" ht="12" customHeight="1" x14ac:dyDescent="0.25">
      <c r="A401" s="6"/>
      <c r="B401" s="5"/>
      <c r="C401" s="1"/>
      <c r="D401" s="1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R401" s="6"/>
      <c r="AS401" s="6"/>
      <c r="AT401" s="6"/>
      <c r="AV401" s="6"/>
      <c r="AW401" s="6"/>
      <c r="AX401" s="6"/>
      <c r="AZ401" s="6"/>
      <c r="BA401" s="6"/>
      <c r="BB401" s="6"/>
      <c r="BD401" s="6"/>
      <c r="BE401" s="6"/>
      <c r="BF401" s="6"/>
      <c r="BH401" s="6"/>
      <c r="BI401" s="6"/>
      <c r="BJ401" s="6"/>
    </row>
    <row r="402" spans="1:62" ht="12" customHeight="1" x14ac:dyDescent="0.25">
      <c r="A402" s="6"/>
      <c r="B402" s="5"/>
      <c r="C402" s="1"/>
      <c r="D402" s="1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R402" s="6"/>
      <c r="AS402" s="6"/>
      <c r="AT402" s="6"/>
      <c r="AV402" s="6"/>
      <c r="AW402" s="6"/>
      <c r="AX402" s="6"/>
      <c r="AZ402" s="6"/>
      <c r="BA402" s="6"/>
      <c r="BB402" s="6"/>
      <c r="BD402" s="6"/>
      <c r="BE402" s="6"/>
      <c r="BF402" s="6"/>
      <c r="BH402" s="6"/>
      <c r="BI402" s="6"/>
      <c r="BJ402" s="6"/>
    </row>
    <row r="403" spans="1:62" ht="12" customHeight="1" x14ac:dyDescent="0.25">
      <c r="A403" s="6"/>
      <c r="B403" s="5"/>
      <c r="C403" s="1"/>
      <c r="D403" s="1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R403" s="6"/>
      <c r="AS403" s="6"/>
      <c r="AT403" s="6"/>
      <c r="AV403" s="6"/>
      <c r="AW403" s="6"/>
      <c r="AX403" s="6"/>
      <c r="AZ403" s="6"/>
      <c r="BA403" s="6"/>
      <c r="BB403" s="6"/>
      <c r="BD403" s="6"/>
      <c r="BE403" s="6"/>
      <c r="BF403" s="6"/>
      <c r="BH403" s="6"/>
      <c r="BI403" s="6"/>
      <c r="BJ403" s="6"/>
    </row>
    <row r="404" spans="1:62" ht="12" customHeight="1" x14ac:dyDescent="0.25">
      <c r="A404" s="6"/>
      <c r="B404" s="5"/>
      <c r="C404" s="1"/>
      <c r="D404" s="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R404" s="6"/>
      <c r="AS404" s="6"/>
      <c r="AT404" s="6"/>
      <c r="AV404" s="6"/>
      <c r="AW404" s="6"/>
      <c r="AX404" s="6"/>
      <c r="AZ404" s="6"/>
      <c r="BA404" s="6"/>
      <c r="BB404" s="6"/>
      <c r="BD404" s="6"/>
      <c r="BE404" s="6"/>
      <c r="BF404" s="6"/>
      <c r="BH404" s="6"/>
      <c r="BI404" s="6"/>
      <c r="BJ404" s="6"/>
    </row>
    <row r="405" spans="1:62" ht="12" customHeight="1" x14ac:dyDescent="0.25">
      <c r="A405" s="6"/>
      <c r="B405" s="5"/>
      <c r="C405" s="1"/>
      <c r="D405" s="1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R405" s="6"/>
      <c r="AS405" s="6"/>
      <c r="AT405" s="6"/>
      <c r="AV405" s="6"/>
      <c r="AW405" s="6"/>
      <c r="AX405" s="6"/>
      <c r="AZ405" s="6"/>
      <c r="BA405" s="6"/>
      <c r="BB405" s="6"/>
      <c r="BD405" s="6"/>
      <c r="BE405" s="6"/>
      <c r="BF405" s="6"/>
      <c r="BH405" s="6"/>
      <c r="BI405" s="6"/>
      <c r="BJ405" s="6"/>
    </row>
    <row r="406" spans="1:62" ht="12" customHeight="1" x14ac:dyDescent="0.25">
      <c r="A406" s="6"/>
      <c r="B406" s="5"/>
      <c r="C406" s="1"/>
      <c r="D406" s="1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R406" s="6"/>
      <c r="AS406" s="6"/>
      <c r="AT406" s="6"/>
      <c r="AV406" s="6"/>
      <c r="AW406" s="6"/>
      <c r="AX406" s="6"/>
      <c r="AZ406" s="6"/>
      <c r="BA406" s="6"/>
      <c r="BB406" s="6"/>
      <c r="BD406" s="6"/>
      <c r="BE406" s="6"/>
      <c r="BF406" s="6"/>
      <c r="BH406" s="6"/>
      <c r="BI406" s="6"/>
      <c r="BJ406" s="6"/>
    </row>
    <row r="407" spans="1:62" ht="12" customHeight="1" x14ac:dyDescent="0.25">
      <c r="A407" s="6"/>
      <c r="B407" s="5"/>
      <c r="C407" s="1"/>
      <c r="D407" s="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R407" s="6"/>
      <c r="AS407" s="6"/>
      <c r="AT407" s="6"/>
      <c r="AV407" s="6"/>
      <c r="AW407" s="6"/>
      <c r="AX407" s="6"/>
      <c r="AZ407" s="6"/>
      <c r="BA407" s="6"/>
      <c r="BB407" s="6"/>
      <c r="BD407" s="6"/>
      <c r="BE407" s="6"/>
      <c r="BF407" s="6"/>
      <c r="BH407" s="6"/>
      <c r="BI407" s="6"/>
      <c r="BJ407" s="6"/>
    </row>
    <row r="408" spans="1:62" ht="12" customHeight="1" x14ac:dyDescent="0.25">
      <c r="A408" s="6"/>
      <c r="B408" s="5"/>
      <c r="C408" s="1"/>
      <c r="D408" s="1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R408" s="6"/>
      <c r="AS408" s="6"/>
      <c r="AT408" s="6"/>
      <c r="AV408" s="6"/>
      <c r="AW408" s="6"/>
      <c r="AX408" s="6"/>
      <c r="AZ408" s="6"/>
      <c r="BA408" s="6"/>
      <c r="BB408" s="6"/>
      <c r="BD408" s="6"/>
      <c r="BE408" s="6"/>
      <c r="BF408" s="6"/>
      <c r="BH408" s="6"/>
      <c r="BI408" s="6"/>
      <c r="BJ408" s="6"/>
    </row>
    <row r="409" spans="1:62" ht="12" customHeight="1" x14ac:dyDescent="0.25">
      <c r="A409" s="6"/>
      <c r="B409" s="5"/>
      <c r="C409" s="1"/>
      <c r="D409" s="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R409" s="6"/>
      <c r="AS409" s="6"/>
      <c r="AT409" s="6"/>
      <c r="AV409" s="6"/>
      <c r="AW409" s="6"/>
      <c r="AX409" s="6"/>
      <c r="AZ409" s="6"/>
      <c r="BA409" s="6"/>
      <c r="BB409" s="6"/>
      <c r="BD409" s="6"/>
      <c r="BE409" s="6"/>
      <c r="BF409" s="6"/>
      <c r="BH409" s="6"/>
      <c r="BI409" s="6"/>
      <c r="BJ409" s="6"/>
    </row>
    <row r="410" spans="1:62" ht="12" customHeight="1" x14ac:dyDescent="0.25">
      <c r="A410" s="6"/>
      <c r="B410" s="5"/>
      <c r="C410" s="1"/>
      <c r="D410" s="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R410" s="6"/>
      <c r="AS410" s="6"/>
      <c r="AT410" s="6"/>
      <c r="AV410" s="6"/>
      <c r="AW410" s="6"/>
      <c r="AX410" s="6"/>
      <c r="AZ410" s="6"/>
      <c r="BA410" s="6"/>
      <c r="BB410" s="6"/>
      <c r="BD410" s="6"/>
      <c r="BE410" s="6"/>
      <c r="BF410" s="6"/>
      <c r="BH410" s="6"/>
      <c r="BI410" s="6"/>
      <c r="BJ410" s="6"/>
    </row>
    <row r="411" spans="1:62" ht="12" customHeight="1" x14ac:dyDescent="0.25">
      <c r="A411" s="6"/>
      <c r="B411" s="5"/>
      <c r="C411" s="1"/>
      <c r="D411" s="1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R411" s="6"/>
      <c r="AS411" s="6"/>
      <c r="AT411" s="6"/>
      <c r="AV411" s="6"/>
      <c r="AW411" s="6"/>
      <c r="AX411" s="6"/>
      <c r="AZ411" s="6"/>
      <c r="BA411" s="6"/>
      <c r="BB411" s="6"/>
      <c r="BD411" s="6"/>
      <c r="BE411" s="6"/>
      <c r="BF411" s="6"/>
      <c r="BH411" s="6"/>
      <c r="BI411" s="6"/>
      <c r="BJ411" s="6"/>
    </row>
    <row r="412" spans="1:62" ht="12" customHeight="1" x14ac:dyDescent="0.25">
      <c r="A412" s="6"/>
      <c r="B412" s="5"/>
      <c r="C412" s="1"/>
      <c r="D412" s="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R412" s="6"/>
      <c r="AS412" s="6"/>
      <c r="AT412" s="6"/>
      <c r="AV412" s="6"/>
      <c r="AW412" s="6"/>
      <c r="AX412" s="6"/>
      <c r="AZ412" s="6"/>
      <c r="BA412" s="6"/>
      <c r="BB412" s="6"/>
      <c r="BD412" s="6"/>
      <c r="BE412" s="6"/>
      <c r="BF412" s="6"/>
      <c r="BH412" s="6"/>
      <c r="BI412" s="6"/>
      <c r="BJ412" s="6"/>
    </row>
    <row r="413" spans="1:62" ht="12" customHeight="1" x14ac:dyDescent="0.25">
      <c r="A413" s="6"/>
      <c r="B413" s="5"/>
      <c r="C413" s="1"/>
      <c r="D413" s="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R413" s="6"/>
      <c r="AS413" s="6"/>
      <c r="AT413" s="6"/>
      <c r="AV413" s="6"/>
      <c r="AW413" s="6"/>
      <c r="AX413" s="6"/>
      <c r="AZ413" s="6"/>
      <c r="BA413" s="6"/>
      <c r="BB413" s="6"/>
      <c r="BD413" s="6"/>
      <c r="BE413" s="6"/>
      <c r="BF413" s="6"/>
      <c r="BH413" s="6"/>
      <c r="BI413" s="6"/>
      <c r="BJ413" s="6"/>
    </row>
    <row r="414" spans="1:62" ht="12" customHeight="1" x14ac:dyDescent="0.25">
      <c r="A414" s="6"/>
      <c r="B414" s="5"/>
      <c r="C414" s="1"/>
      <c r="D414" s="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R414" s="6"/>
      <c r="AS414" s="6"/>
      <c r="AT414" s="6"/>
      <c r="AV414" s="6"/>
      <c r="AW414" s="6"/>
      <c r="AX414" s="6"/>
      <c r="AZ414" s="6"/>
      <c r="BA414" s="6"/>
      <c r="BB414" s="6"/>
      <c r="BD414" s="6"/>
      <c r="BE414" s="6"/>
      <c r="BF414" s="6"/>
      <c r="BH414" s="6"/>
      <c r="BI414" s="6"/>
      <c r="BJ414" s="6"/>
    </row>
    <row r="415" spans="1:62" ht="12" customHeight="1" x14ac:dyDescent="0.25">
      <c r="A415" s="6"/>
      <c r="B415" s="5"/>
      <c r="C415" s="1"/>
      <c r="D415" s="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R415" s="6"/>
      <c r="AS415" s="6"/>
      <c r="AT415" s="6"/>
      <c r="AV415" s="6"/>
      <c r="AW415" s="6"/>
      <c r="AX415" s="6"/>
      <c r="AZ415" s="6"/>
      <c r="BA415" s="6"/>
      <c r="BB415" s="6"/>
      <c r="BD415" s="6"/>
      <c r="BE415" s="6"/>
      <c r="BF415" s="6"/>
      <c r="BH415" s="6"/>
      <c r="BI415" s="6"/>
      <c r="BJ415" s="6"/>
    </row>
    <row r="416" spans="1:62" ht="12" customHeight="1" x14ac:dyDescent="0.25">
      <c r="A416" s="6"/>
      <c r="B416" s="5"/>
      <c r="C416" s="1"/>
      <c r="D416" s="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R416" s="6"/>
      <c r="AS416" s="6"/>
      <c r="AT416" s="6"/>
      <c r="AV416" s="6"/>
      <c r="AW416" s="6"/>
      <c r="AX416" s="6"/>
      <c r="AZ416" s="6"/>
      <c r="BA416" s="6"/>
      <c r="BB416" s="6"/>
      <c r="BD416" s="6"/>
      <c r="BE416" s="6"/>
      <c r="BF416" s="6"/>
      <c r="BH416" s="6"/>
      <c r="BI416" s="6"/>
      <c r="BJ416" s="6"/>
    </row>
    <row r="417" spans="1:62" ht="12" customHeight="1" x14ac:dyDescent="0.25">
      <c r="A417" s="6"/>
      <c r="B417" s="5"/>
      <c r="C417" s="1"/>
      <c r="D417" s="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R417" s="6"/>
      <c r="AS417" s="6"/>
      <c r="AT417" s="6"/>
      <c r="AV417" s="6"/>
      <c r="AW417" s="6"/>
      <c r="AX417" s="6"/>
      <c r="AZ417" s="6"/>
      <c r="BA417" s="6"/>
      <c r="BB417" s="6"/>
      <c r="BD417" s="6"/>
      <c r="BE417" s="6"/>
      <c r="BF417" s="6"/>
      <c r="BH417" s="6"/>
      <c r="BI417" s="6"/>
      <c r="BJ417" s="6"/>
    </row>
    <row r="418" spans="1:62" ht="12" customHeight="1" x14ac:dyDescent="0.25">
      <c r="A418" s="6"/>
      <c r="B418" s="5"/>
      <c r="C418" s="1"/>
      <c r="D418" s="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R418" s="6"/>
      <c r="AS418" s="6"/>
      <c r="AT418" s="6"/>
      <c r="AV418" s="6"/>
      <c r="AW418" s="6"/>
      <c r="AX418" s="6"/>
      <c r="AZ418" s="6"/>
      <c r="BA418" s="6"/>
      <c r="BB418" s="6"/>
      <c r="BD418" s="6"/>
      <c r="BE418" s="6"/>
      <c r="BF418" s="6"/>
      <c r="BH418" s="6"/>
      <c r="BI418" s="6"/>
      <c r="BJ418" s="6"/>
    </row>
    <row r="419" spans="1:62" ht="12" customHeight="1" x14ac:dyDescent="0.25">
      <c r="A419" s="6"/>
      <c r="B419" s="5"/>
      <c r="C419" s="1"/>
      <c r="D419" s="1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R419" s="6"/>
      <c r="AS419" s="6"/>
      <c r="AT419" s="6"/>
      <c r="AV419" s="6"/>
      <c r="AW419" s="6"/>
      <c r="AX419" s="6"/>
      <c r="AZ419" s="6"/>
      <c r="BA419" s="6"/>
      <c r="BB419" s="6"/>
      <c r="BD419" s="6"/>
      <c r="BE419" s="6"/>
      <c r="BF419" s="6"/>
      <c r="BH419" s="6"/>
      <c r="BI419" s="6"/>
      <c r="BJ419" s="6"/>
    </row>
    <row r="420" spans="1:62" ht="12" customHeight="1" x14ac:dyDescent="0.25">
      <c r="A420" s="6"/>
      <c r="B420" s="5"/>
      <c r="C420" s="1"/>
      <c r="D420" s="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R420" s="6"/>
      <c r="AS420" s="6"/>
      <c r="AT420" s="6"/>
      <c r="AV420" s="6"/>
      <c r="AW420" s="6"/>
      <c r="AX420" s="6"/>
      <c r="AZ420" s="6"/>
      <c r="BA420" s="6"/>
      <c r="BB420" s="6"/>
      <c r="BD420" s="6"/>
      <c r="BE420" s="6"/>
      <c r="BF420" s="6"/>
      <c r="BH420" s="6"/>
      <c r="BI420" s="6"/>
      <c r="BJ420" s="6"/>
    </row>
    <row r="421" spans="1:62" ht="12" customHeight="1" x14ac:dyDescent="0.25">
      <c r="A421" s="6"/>
      <c r="B421" s="5"/>
      <c r="C421" s="1"/>
      <c r="D421" s="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R421" s="6"/>
      <c r="AS421" s="6"/>
      <c r="AT421" s="6"/>
      <c r="AV421" s="6"/>
      <c r="AW421" s="6"/>
      <c r="AX421" s="6"/>
      <c r="AZ421" s="6"/>
      <c r="BA421" s="6"/>
      <c r="BB421" s="6"/>
      <c r="BD421" s="6"/>
      <c r="BE421" s="6"/>
      <c r="BF421" s="6"/>
      <c r="BH421" s="6"/>
      <c r="BI421" s="6"/>
      <c r="BJ421" s="6"/>
    </row>
    <row r="422" spans="1:62" ht="12" customHeight="1" x14ac:dyDescent="0.25">
      <c r="A422" s="6"/>
      <c r="B422" s="5"/>
      <c r="C422" s="1"/>
      <c r="D422" s="1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R422" s="6"/>
      <c r="AS422" s="6"/>
      <c r="AT422" s="6"/>
      <c r="AV422" s="6"/>
      <c r="AW422" s="6"/>
      <c r="AX422" s="6"/>
      <c r="AZ422" s="6"/>
      <c r="BA422" s="6"/>
      <c r="BB422" s="6"/>
      <c r="BD422" s="6"/>
      <c r="BE422" s="6"/>
      <c r="BF422" s="6"/>
      <c r="BH422" s="6"/>
      <c r="BI422" s="6"/>
      <c r="BJ422" s="6"/>
    </row>
    <row r="423" spans="1:62" ht="12" customHeight="1" x14ac:dyDescent="0.25">
      <c r="A423" s="6"/>
      <c r="B423" s="5"/>
      <c r="C423" s="1"/>
      <c r="D423" s="1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R423" s="6"/>
      <c r="AS423" s="6"/>
      <c r="AT423" s="6"/>
      <c r="AV423" s="6"/>
      <c r="AW423" s="6"/>
      <c r="AX423" s="6"/>
      <c r="AZ423" s="6"/>
      <c r="BA423" s="6"/>
      <c r="BB423" s="6"/>
      <c r="BD423" s="6"/>
      <c r="BE423" s="6"/>
      <c r="BF423" s="6"/>
      <c r="BH423" s="6"/>
      <c r="BI423" s="6"/>
      <c r="BJ423" s="6"/>
    </row>
    <row r="424" spans="1:62" ht="12" customHeight="1" x14ac:dyDescent="0.25">
      <c r="A424" s="6"/>
      <c r="B424" s="5"/>
      <c r="C424" s="1"/>
      <c r="D424" s="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R424" s="6"/>
      <c r="AS424" s="6"/>
      <c r="AT424" s="6"/>
      <c r="AV424" s="6"/>
      <c r="AW424" s="6"/>
      <c r="AX424" s="6"/>
      <c r="AZ424" s="6"/>
      <c r="BA424" s="6"/>
      <c r="BB424" s="6"/>
      <c r="BD424" s="6"/>
      <c r="BE424" s="6"/>
      <c r="BF424" s="6"/>
      <c r="BH424" s="6"/>
      <c r="BI424" s="6"/>
      <c r="BJ424" s="6"/>
    </row>
    <row r="425" spans="1:62" ht="12" customHeight="1" x14ac:dyDescent="0.25">
      <c r="A425" s="6"/>
      <c r="B425" s="5"/>
      <c r="C425" s="1"/>
      <c r="D425" s="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R425" s="6"/>
      <c r="AS425" s="6"/>
      <c r="AT425" s="6"/>
      <c r="AV425" s="6"/>
      <c r="AW425" s="6"/>
      <c r="AX425" s="6"/>
      <c r="AZ425" s="6"/>
      <c r="BA425" s="6"/>
      <c r="BB425" s="6"/>
      <c r="BD425" s="6"/>
      <c r="BE425" s="6"/>
      <c r="BF425" s="6"/>
      <c r="BH425" s="6"/>
      <c r="BI425" s="6"/>
      <c r="BJ425" s="6"/>
    </row>
    <row r="426" spans="1:62" ht="12" customHeight="1" x14ac:dyDescent="0.25">
      <c r="A426" s="6"/>
      <c r="B426" s="5"/>
      <c r="C426" s="1"/>
      <c r="D426" s="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R426" s="6"/>
      <c r="AS426" s="6"/>
      <c r="AT426" s="6"/>
      <c r="AV426" s="6"/>
      <c r="AW426" s="6"/>
      <c r="AX426" s="6"/>
      <c r="AZ426" s="6"/>
      <c r="BA426" s="6"/>
      <c r="BB426" s="6"/>
      <c r="BD426" s="6"/>
      <c r="BE426" s="6"/>
      <c r="BF426" s="6"/>
      <c r="BH426" s="6"/>
      <c r="BI426" s="6"/>
      <c r="BJ426" s="6"/>
    </row>
    <row r="427" spans="1:62" ht="12" customHeight="1" x14ac:dyDescent="0.25">
      <c r="A427" s="6"/>
      <c r="B427" s="5"/>
      <c r="C427" s="1"/>
      <c r="D427" s="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R427" s="6"/>
      <c r="AS427" s="6"/>
      <c r="AT427" s="6"/>
      <c r="AV427" s="6"/>
      <c r="AW427" s="6"/>
      <c r="AX427" s="6"/>
      <c r="AZ427" s="6"/>
      <c r="BA427" s="6"/>
      <c r="BB427" s="6"/>
      <c r="BD427" s="6"/>
      <c r="BE427" s="6"/>
      <c r="BF427" s="6"/>
      <c r="BH427" s="6"/>
      <c r="BI427" s="6"/>
      <c r="BJ427" s="6"/>
    </row>
    <row r="428" spans="1:62" ht="12" customHeight="1" x14ac:dyDescent="0.25">
      <c r="A428" s="6"/>
      <c r="B428" s="5"/>
      <c r="C428" s="1"/>
      <c r="D428" s="1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R428" s="6"/>
      <c r="AS428" s="6"/>
      <c r="AT428" s="6"/>
      <c r="AV428" s="6"/>
      <c r="AW428" s="6"/>
      <c r="AX428" s="6"/>
      <c r="AZ428" s="6"/>
      <c r="BA428" s="6"/>
      <c r="BB428" s="6"/>
      <c r="BD428" s="6"/>
      <c r="BE428" s="6"/>
      <c r="BF428" s="6"/>
      <c r="BH428" s="6"/>
      <c r="BI428" s="6"/>
      <c r="BJ428" s="6"/>
    </row>
    <row r="429" spans="1:62" ht="12" customHeight="1" x14ac:dyDescent="0.25">
      <c r="A429" s="6"/>
      <c r="B429" s="5"/>
      <c r="C429" s="1"/>
      <c r="D429" s="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R429" s="6"/>
      <c r="AS429" s="6"/>
      <c r="AT429" s="6"/>
      <c r="AV429" s="6"/>
      <c r="AW429" s="6"/>
      <c r="AX429" s="6"/>
      <c r="AZ429" s="6"/>
      <c r="BA429" s="6"/>
      <c r="BB429" s="6"/>
      <c r="BD429" s="6"/>
      <c r="BE429" s="6"/>
      <c r="BF429" s="6"/>
      <c r="BH429" s="6"/>
      <c r="BI429" s="6"/>
      <c r="BJ429" s="6"/>
    </row>
    <row r="430" spans="1:62" ht="12" customHeight="1" x14ac:dyDescent="0.25">
      <c r="A430" s="6"/>
      <c r="B430" s="5"/>
      <c r="C430" s="1"/>
      <c r="D430" s="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R430" s="6"/>
      <c r="AS430" s="6"/>
      <c r="AT430" s="6"/>
      <c r="AV430" s="6"/>
      <c r="AW430" s="6"/>
      <c r="AX430" s="6"/>
      <c r="AZ430" s="6"/>
      <c r="BA430" s="6"/>
      <c r="BB430" s="6"/>
      <c r="BD430" s="6"/>
      <c r="BE430" s="6"/>
      <c r="BF430" s="6"/>
      <c r="BH430" s="6"/>
      <c r="BI430" s="6"/>
      <c r="BJ430" s="6"/>
    </row>
    <row r="431" spans="1:62" ht="12" customHeight="1" x14ac:dyDescent="0.25">
      <c r="A431" s="6"/>
      <c r="B431" s="5"/>
      <c r="C431" s="1"/>
      <c r="D431" s="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R431" s="6"/>
      <c r="AS431" s="6"/>
      <c r="AT431" s="6"/>
      <c r="AV431" s="6"/>
      <c r="AW431" s="6"/>
      <c r="AX431" s="6"/>
      <c r="AZ431" s="6"/>
      <c r="BA431" s="6"/>
      <c r="BB431" s="6"/>
      <c r="BD431" s="6"/>
      <c r="BE431" s="6"/>
      <c r="BF431" s="6"/>
      <c r="BH431" s="6"/>
      <c r="BI431" s="6"/>
      <c r="BJ431" s="6"/>
    </row>
    <row r="432" spans="1:62" ht="12" customHeight="1" x14ac:dyDescent="0.25">
      <c r="A432" s="6"/>
      <c r="B432" s="5"/>
      <c r="C432" s="1"/>
      <c r="D432" s="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R432" s="6"/>
      <c r="AS432" s="6"/>
      <c r="AT432" s="6"/>
      <c r="AV432" s="6"/>
      <c r="AW432" s="6"/>
      <c r="AX432" s="6"/>
      <c r="AZ432" s="6"/>
      <c r="BA432" s="6"/>
      <c r="BB432" s="6"/>
      <c r="BD432" s="6"/>
      <c r="BE432" s="6"/>
      <c r="BF432" s="6"/>
      <c r="BH432" s="6"/>
      <c r="BI432" s="6"/>
      <c r="BJ432" s="6"/>
    </row>
    <row r="433" spans="1:62" ht="12" customHeight="1" x14ac:dyDescent="0.25">
      <c r="A433" s="6"/>
      <c r="B433" s="5"/>
      <c r="C433" s="1"/>
      <c r="D433" s="1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R433" s="6"/>
      <c r="AS433" s="6"/>
      <c r="AT433" s="6"/>
      <c r="AV433" s="6"/>
      <c r="AW433" s="6"/>
      <c r="AX433" s="6"/>
      <c r="AZ433" s="6"/>
      <c r="BA433" s="6"/>
      <c r="BB433" s="6"/>
      <c r="BD433" s="6"/>
      <c r="BE433" s="6"/>
      <c r="BF433" s="6"/>
      <c r="BH433" s="6"/>
      <c r="BI433" s="6"/>
      <c r="BJ433" s="6"/>
    </row>
    <row r="434" spans="1:62" ht="12" customHeight="1" x14ac:dyDescent="0.25">
      <c r="A434" s="6"/>
      <c r="B434" s="5"/>
      <c r="C434" s="1"/>
      <c r="D434" s="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R434" s="6"/>
      <c r="AS434" s="6"/>
      <c r="AT434" s="6"/>
      <c r="AV434" s="6"/>
      <c r="AW434" s="6"/>
      <c r="AX434" s="6"/>
      <c r="AZ434" s="6"/>
      <c r="BA434" s="6"/>
      <c r="BB434" s="6"/>
      <c r="BD434" s="6"/>
      <c r="BE434" s="6"/>
      <c r="BF434" s="6"/>
      <c r="BH434" s="6"/>
      <c r="BI434" s="6"/>
      <c r="BJ434" s="6"/>
    </row>
    <row r="435" spans="1:62" ht="12" customHeight="1" x14ac:dyDescent="0.25">
      <c r="A435" s="6"/>
      <c r="B435" s="5"/>
      <c r="C435" s="1"/>
      <c r="D435" s="1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R435" s="6"/>
      <c r="AS435" s="6"/>
      <c r="AT435" s="6"/>
      <c r="AV435" s="6"/>
      <c r="AW435" s="6"/>
      <c r="AX435" s="6"/>
      <c r="AZ435" s="6"/>
      <c r="BA435" s="6"/>
      <c r="BB435" s="6"/>
      <c r="BD435" s="6"/>
      <c r="BE435" s="6"/>
      <c r="BF435" s="6"/>
      <c r="BH435" s="6"/>
      <c r="BI435" s="6"/>
      <c r="BJ435" s="6"/>
    </row>
    <row r="436" spans="1:62" ht="12" customHeight="1" x14ac:dyDescent="0.25">
      <c r="A436" s="6"/>
      <c r="B436" s="5"/>
      <c r="C436" s="1"/>
      <c r="D436" s="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R436" s="6"/>
      <c r="AS436" s="6"/>
      <c r="AT436" s="6"/>
      <c r="AV436" s="6"/>
      <c r="AW436" s="6"/>
      <c r="AX436" s="6"/>
      <c r="AZ436" s="6"/>
      <c r="BA436" s="6"/>
      <c r="BB436" s="6"/>
      <c r="BD436" s="6"/>
      <c r="BE436" s="6"/>
      <c r="BF436" s="6"/>
      <c r="BH436" s="6"/>
      <c r="BI436" s="6"/>
      <c r="BJ436" s="6"/>
    </row>
    <row r="437" spans="1:62" ht="12" customHeight="1" x14ac:dyDescent="0.25">
      <c r="A437" s="6"/>
      <c r="B437" s="5"/>
      <c r="C437" s="1"/>
      <c r="D437" s="1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R437" s="6"/>
      <c r="AS437" s="6"/>
      <c r="AT437" s="6"/>
      <c r="AV437" s="6"/>
      <c r="AW437" s="6"/>
      <c r="AX437" s="6"/>
      <c r="AZ437" s="6"/>
      <c r="BA437" s="6"/>
      <c r="BB437" s="6"/>
      <c r="BD437" s="6"/>
      <c r="BE437" s="6"/>
      <c r="BF437" s="6"/>
      <c r="BH437" s="6"/>
      <c r="BI437" s="6"/>
      <c r="BJ437" s="6"/>
    </row>
    <row r="438" spans="1:62" ht="12" customHeight="1" x14ac:dyDescent="0.25">
      <c r="A438" s="6"/>
      <c r="B438" s="5"/>
      <c r="C438" s="1"/>
      <c r="D438" s="1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R438" s="6"/>
      <c r="AS438" s="6"/>
      <c r="AT438" s="6"/>
      <c r="AV438" s="6"/>
      <c r="AW438" s="6"/>
      <c r="AX438" s="6"/>
      <c r="AZ438" s="6"/>
      <c r="BA438" s="6"/>
      <c r="BB438" s="6"/>
      <c r="BD438" s="6"/>
      <c r="BE438" s="6"/>
      <c r="BF438" s="6"/>
      <c r="BH438" s="6"/>
      <c r="BI438" s="6"/>
      <c r="BJ438" s="6"/>
    </row>
    <row r="439" spans="1:62" ht="12" customHeight="1" x14ac:dyDescent="0.25">
      <c r="A439" s="6"/>
      <c r="B439" s="5"/>
      <c r="C439" s="1"/>
      <c r="D439" s="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R439" s="6"/>
      <c r="AS439" s="6"/>
      <c r="AT439" s="6"/>
      <c r="AV439" s="6"/>
      <c r="AW439" s="6"/>
      <c r="AX439" s="6"/>
      <c r="AZ439" s="6"/>
      <c r="BA439" s="6"/>
      <c r="BB439" s="6"/>
      <c r="BD439" s="6"/>
      <c r="BE439" s="6"/>
      <c r="BF439" s="6"/>
      <c r="BH439" s="6"/>
      <c r="BI439" s="6"/>
      <c r="BJ439" s="6"/>
    </row>
    <row r="440" spans="1:62" ht="12" customHeight="1" x14ac:dyDescent="0.25">
      <c r="A440" s="6"/>
      <c r="B440" s="5"/>
      <c r="C440" s="1"/>
      <c r="D440" s="1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R440" s="6"/>
      <c r="AS440" s="6"/>
      <c r="AT440" s="6"/>
      <c r="AV440" s="6"/>
      <c r="AW440" s="6"/>
      <c r="AX440" s="6"/>
      <c r="AZ440" s="6"/>
      <c r="BA440" s="6"/>
      <c r="BB440" s="6"/>
      <c r="BD440" s="6"/>
      <c r="BE440" s="6"/>
      <c r="BF440" s="6"/>
      <c r="BH440" s="6"/>
      <c r="BI440" s="6"/>
      <c r="BJ440" s="6"/>
    </row>
    <row r="441" spans="1:62" ht="12" customHeight="1" x14ac:dyDescent="0.25">
      <c r="A441" s="6"/>
      <c r="B441" s="5"/>
      <c r="C441" s="1"/>
      <c r="D441" s="1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R441" s="6"/>
      <c r="AS441" s="6"/>
      <c r="AT441" s="6"/>
      <c r="AV441" s="6"/>
      <c r="AW441" s="6"/>
      <c r="AX441" s="6"/>
      <c r="AZ441" s="6"/>
      <c r="BA441" s="6"/>
      <c r="BB441" s="6"/>
      <c r="BD441" s="6"/>
      <c r="BE441" s="6"/>
      <c r="BF441" s="6"/>
      <c r="BH441" s="6"/>
      <c r="BI441" s="6"/>
      <c r="BJ441" s="6"/>
    </row>
    <row r="442" spans="1:62" ht="12" customHeight="1" x14ac:dyDescent="0.25">
      <c r="A442" s="6"/>
      <c r="B442" s="5"/>
      <c r="C442" s="1"/>
      <c r="D442" s="1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R442" s="6"/>
      <c r="AS442" s="6"/>
      <c r="AT442" s="6"/>
      <c r="AV442" s="6"/>
      <c r="AW442" s="6"/>
      <c r="AX442" s="6"/>
      <c r="AZ442" s="6"/>
      <c r="BA442" s="6"/>
      <c r="BB442" s="6"/>
      <c r="BD442" s="6"/>
      <c r="BE442" s="6"/>
      <c r="BF442" s="6"/>
      <c r="BH442" s="6"/>
      <c r="BI442" s="6"/>
      <c r="BJ442" s="6"/>
    </row>
    <row r="443" spans="1:62" ht="12" customHeight="1" x14ac:dyDescent="0.25">
      <c r="A443" s="6"/>
      <c r="B443" s="5"/>
      <c r="C443" s="1"/>
      <c r="D443" s="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R443" s="6"/>
      <c r="AS443" s="6"/>
      <c r="AT443" s="6"/>
      <c r="AV443" s="6"/>
      <c r="AW443" s="6"/>
      <c r="AX443" s="6"/>
      <c r="AZ443" s="6"/>
      <c r="BA443" s="6"/>
      <c r="BB443" s="6"/>
      <c r="BD443" s="6"/>
      <c r="BE443" s="6"/>
      <c r="BF443" s="6"/>
      <c r="BH443" s="6"/>
      <c r="BI443" s="6"/>
      <c r="BJ443" s="6"/>
    </row>
    <row r="444" spans="1:62" ht="12" customHeight="1" x14ac:dyDescent="0.25">
      <c r="A444" s="6"/>
      <c r="B444" s="5"/>
      <c r="C444" s="1"/>
      <c r="D444" s="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R444" s="6"/>
      <c r="AS444" s="6"/>
      <c r="AT444" s="6"/>
      <c r="AV444" s="6"/>
      <c r="AW444" s="6"/>
      <c r="AX444" s="6"/>
      <c r="AZ444" s="6"/>
      <c r="BA444" s="6"/>
      <c r="BB444" s="6"/>
      <c r="BD444" s="6"/>
      <c r="BE444" s="6"/>
      <c r="BF444" s="6"/>
      <c r="BH444" s="6"/>
      <c r="BI444" s="6"/>
      <c r="BJ444" s="6"/>
    </row>
    <row r="445" spans="1:62" ht="12" customHeight="1" x14ac:dyDescent="0.25">
      <c r="A445" s="6"/>
      <c r="B445" s="5"/>
      <c r="C445" s="1"/>
      <c r="D445" s="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R445" s="6"/>
      <c r="AS445" s="6"/>
      <c r="AT445" s="6"/>
      <c r="AV445" s="6"/>
      <c r="AW445" s="6"/>
      <c r="AX445" s="6"/>
      <c r="AZ445" s="6"/>
      <c r="BA445" s="6"/>
      <c r="BB445" s="6"/>
      <c r="BD445" s="6"/>
      <c r="BE445" s="6"/>
      <c r="BF445" s="6"/>
      <c r="BH445" s="6"/>
      <c r="BI445" s="6"/>
      <c r="BJ445" s="6"/>
    </row>
    <row r="446" spans="1:62" ht="12" customHeight="1" x14ac:dyDescent="0.25">
      <c r="A446" s="6"/>
      <c r="B446" s="5"/>
      <c r="C446" s="1"/>
      <c r="D446" s="1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R446" s="6"/>
      <c r="AS446" s="6"/>
      <c r="AT446" s="6"/>
      <c r="AV446" s="6"/>
      <c r="AW446" s="6"/>
      <c r="AX446" s="6"/>
      <c r="AZ446" s="6"/>
      <c r="BA446" s="6"/>
      <c r="BB446" s="6"/>
      <c r="BD446" s="6"/>
      <c r="BE446" s="6"/>
      <c r="BF446" s="6"/>
      <c r="BH446" s="6"/>
      <c r="BI446" s="6"/>
      <c r="BJ446" s="6"/>
    </row>
    <row r="447" spans="1:62" ht="12" customHeight="1" x14ac:dyDescent="0.25">
      <c r="A447" s="6"/>
      <c r="B447" s="5"/>
      <c r="C447" s="1"/>
      <c r="D447" s="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R447" s="6"/>
      <c r="AS447" s="6"/>
      <c r="AT447" s="6"/>
      <c r="AV447" s="6"/>
      <c r="AW447" s="6"/>
      <c r="AX447" s="6"/>
      <c r="AZ447" s="6"/>
      <c r="BA447" s="6"/>
      <c r="BB447" s="6"/>
      <c r="BD447" s="6"/>
      <c r="BE447" s="6"/>
      <c r="BF447" s="6"/>
      <c r="BH447" s="6"/>
      <c r="BI447" s="6"/>
      <c r="BJ447" s="6"/>
    </row>
    <row r="448" spans="1:62" ht="12" customHeight="1" x14ac:dyDescent="0.25">
      <c r="A448" s="6"/>
      <c r="B448" s="5"/>
      <c r="C448" s="1"/>
      <c r="D448" s="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R448" s="6"/>
      <c r="AS448" s="6"/>
      <c r="AT448" s="6"/>
      <c r="AV448" s="6"/>
      <c r="AW448" s="6"/>
      <c r="AX448" s="6"/>
      <c r="AZ448" s="6"/>
      <c r="BA448" s="6"/>
      <c r="BB448" s="6"/>
      <c r="BD448" s="6"/>
      <c r="BE448" s="6"/>
      <c r="BF448" s="6"/>
      <c r="BH448" s="6"/>
      <c r="BI448" s="6"/>
      <c r="BJ448" s="6"/>
    </row>
    <row r="449" spans="1:62" ht="12" customHeight="1" x14ac:dyDescent="0.25">
      <c r="A449" s="6"/>
      <c r="B449" s="5"/>
      <c r="C449" s="1"/>
      <c r="D449" s="1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R449" s="6"/>
      <c r="AS449" s="6"/>
      <c r="AT449" s="6"/>
      <c r="AV449" s="6"/>
      <c r="AW449" s="6"/>
      <c r="AX449" s="6"/>
      <c r="AZ449" s="6"/>
      <c r="BA449" s="6"/>
      <c r="BB449" s="6"/>
      <c r="BD449" s="6"/>
      <c r="BE449" s="6"/>
      <c r="BF449" s="6"/>
      <c r="BH449" s="6"/>
      <c r="BI449" s="6"/>
      <c r="BJ449" s="6"/>
    </row>
    <row r="450" spans="1:62" ht="12" customHeight="1" x14ac:dyDescent="0.25">
      <c r="A450" s="6"/>
      <c r="B450" s="5"/>
      <c r="C450" s="1"/>
      <c r="D450" s="1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R450" s="6"/>
      <c r="AS450" s="6"/>
      <c r="AT450" s="6"/>
      <c r="AV450" s="6"/>
      <c r="AW450" s="6"/>
      <c r="AX450" s="6"/>
      <c r="AZ450" s="6"/>
      <c r="BA450" s="6"/>
      <c r="BB450" s="6"/>
      <c r="BD450" s="6"/>
      <c r="BE450" s="6"/>
      <c r="BF450" s="6"/>
      <c r="BH450" s="6"/>
      <c r="BI450" s="6"/>
      <c r="BJ450" s="6"/>
    </row>
    <row r="451" spans="1:62" ht="12" customHeight="1" x14ac:dyDescent="0.25">
      <c r="A451" s="6"/>
      <c r="B451" s="5"/>
      <c r="C451" s="1"/>
      <c r="D451" s="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R451" s="6"/>
      <c r="AS451" s="6"/>
      <c r="AT451" s="6"/>
      <c r="AV451" s="6"/>
      <c r="AW451" s="6"/>
      <c r="AX451" s="6"/>
      <c r="AZ451" s="6"/>
      <c r="BA451" s="6"/>
      <c r="BB451" s="6"/>
      <c r="BD451" s="6"/>
      <c r="BE451" s="6"/>
      <c r="BF451" s="6"/>
      <c r="BH451" s="6"/>
      <c r="BI451" s="6"/>
      <c r="BJ451" s="6"/>
    </row>
    <row r="452" spans="1:62" ht="12" customHeight="1" x14ac:dyDescent="0.25">
      <c r="A452" s="6"/>
      <c r="B452" s="5"/>
      <c r="C452" s="1"/>
      <c r="D452" s="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R452" s="6"/>
      <c r="AS452" s="6"/>
      <c r="AT452" s="6"/>
      <c r="AV452" s="6"/>
      <c r="AW452" s="6"/>
      <c r="AX452" s="6"/>
      <c r="AZ452" s="6"/>
      <c r="BA452" s="6"/>
      <c r="BB452" s="6"/>
      <c r="BD452" s="6"/>
      <c r="BE452" s="6"/>
      <c r="BF452" s="6"/>
      <c r="BH452" s="6"/>
      <c r="BI452" s="6"/>
      <c r="BJ452" s="6"/>
    </row>
    <row r="453" spans="1:62" ht="12" customHeight="1" x14ac:dyDescent="0.25">
      <c r="A453" s="6"/>
      <c r="B453" s="5"/>
      <c r="C453" s="1"/>
      <c r="D453" s="1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R453" s="6"/>
      <c r="AS453" s="6"/>
      <c r="AT453" s="6"/>
      <c r="AV453" s="6"/>
      <c r="AW453" s="6"/>
      <c r="AX453" s="6"/>
      <c r="AZ453" s="6"/>
      <c r="BA453" s="6"/>
      <c r="BB453" s="6"/>
      <c r="BD453" s="6"/>
      <c r="BE453" s="6"/>
      <c r="BF453" s="6"/>
      <c r="BH453" s="6"/>
      <c r="BI453" s="6"/>
      <c r="BJ453" s="6"/>
    </row>
    <row r="454" spans="1:62" ht="12" customHeight="1" x14ac:dyDescent="0.25">
      <c r="A454" s="6"/>
      <c r="B454" s="5"/>
      <c r="C454" s="1"/>
      <c r="D454" s="1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R454" s="6"/>
      <c r="AS454" s="6"/>
      <c r="AT454" s="6"/>
      <c r="AV454" s="6"/>
      <c r="AW454" s="6"/>
      <c r="AX454" s="6"/>
      <c r="AZ454" s="6"/>
      <c r="BA454" s="6"/>
      <c r="BB454" s="6"/>
      <c r="BD454" s="6"/>
      <c r="BE454" s="6"/>
      <c r="BF454" s="6"/>
      <c r="BH454" s="6"/>
      <c r="BI454" s="6"/>
      <c r="BJ454" s="6"/>
    </row>
    <row r="455" spans="1:62" ht="12" customHeight="1" x14ac:dyDescent="0.25">
      <c r="A455" s="6"/>
      <c r="B455" s="5"/>
      <c r="C455" s="1"/>
      <c r="D455" s="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R455" s="6"/>
      <c r="AS455" s="6"/>
      <c r="AT455" s="6"/>
      <c r="AV455" s="6"/>
      <c r="AW455" s="6"/>
      <c r="AX455" s="6"/>
      <c r="AZ455" s="6"/>
      <c r="BA455" s="6"/>
      <c r="BB455" s="6"/>
      <c r="BD455" s="6"/>
      <c r="BE455" s="6"/>
      <c r="BF455" s="6"/>
      <c r="BH455" s="6"/>
      <c r="BI455" s="6"/>
      <c r="BJ455" s="6"/>
    </row>
    <row r="456" spans="1:62" ht="12" customHeight="1" x14ac:dyDescent="0.25">
      <c r="A456" s="6"/>
      <c r="B456" s="5"/>
      <c r="C456" s="1"/>
      <c r="D456" s="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R456" s="6"/>
      <c r="AS456" s="6"/>
      <c r="AT456" s="6"/>
      <c r="AV456" s="6"/>
      <c r="AW456" s="6"/>
      <c r="AX456" s="6"/>
      <c r="AZ456" s="6"/>
      <c r="BA456" s="6"/>
      <c r="BB456" s="6"/>
      <c r="BD456" s="6"/>
      <c r="BE456" s="6"/>
      <c r="BF456" s="6"/>
      <c r="BH456" s="6"/>
      <c r="BI456" s="6"/>
      <c r="BJ456" s="6"/>
    </row>
    <row r="457" spans="1:62" ht="12" customHeight="1" x14ac:dyDescent="0.25">
      <c r="A457" s="6"/>
      <c r="B457" s="5"/>
      <c r="C457" s="1"/>
      <c r="D457" s="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R457" s="6"/>
      <c r="AS457" s="6"/>
      <c r="AT457" s="6"/>
      <c r="AV457" s="6"/>
      <c r="AW457" s="6"/>
      <c r="AX457" s="6"/>
      <c r="AZ457" s="6"/>
      <c r="BA457" s="6"/>
      <c r="BB457" s="6"/>
      <c r="BD457" s="6"/>
      <c r="BE457" s="6"/>
      <c r="BF457" s="6"/>
      <c r="BH457" s="6"/>
      <c r="BI457" s="6"/>
      <c r="BJ457" s="6"/>
    </row>
    <row r="458" spans="1:62" ht="12" customHeight="1" x14ac:dyDescent="0.25">
      <c r="A458" s="6"/>
      <c r="B458" s="5"/>
      <c r="C458" s="1"/>
      <c r="D458" s="1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R458" s="6"/>
      <c r="AS458" s="6"/>
      <c r="AT458" s="6"/>
      <c r="AV458" s="6"/>
      <c r="AW458" s="6"/>
      <c r="AX458" s="6"/>
      <c r="AZ458" s="6"/>
      <c r="BA458" s="6"/>
      <c r="BB458" s="6"/>
      <c r="BD458" s="6"/>
      <c r="BE458" s="6"/>
      <c r="BF458" s="6"/>
      <c r="BH458" s="6"/>
      <c r="BI458" s="6"/>
      <c r="BJ458" s="6"/>
    </row>
    <row r="459" spans="1:62" ht="12" customHeight="1" x14ac:dyDescent="0.25">
      <c r="A459" s="6"/>
      <c r="B459" s="5"/>
      <c r="C459" s="1"/>
      <c r="D459" s="1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R459" s="6"/>
      <c r="AS459" s="6"/>
      <c r="AT459" s="6"/>
      <c r="AV459" s="6"/>
      <c r="AW459" s="6"/>
      <c r="AX459" s="6"/>
      <c r="AZ459" s="6"/>
      <c r="BA459" s="6"/>
      <c r="BB459" s="6"/>
      <c r="BD459" s="6"/>
      <c r="BE459" s="6"/>
      <c r="BF459" s="6"/>
      <c r="BH459" s="6"/>
      <c r="BI459" s="6"/>
      <c r="BJ459" s="6"/>
    </row>
    <row r="460" spans="1:62" ht="12" customHeight="1" x14ac:dyDescent="0.25">
      <c r="A460" s="6"/>
      <c r="B460" s="5"/>
      <c r="C460" s="1"/>
      <c r="D460" s="1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R460" s="6"/>
      <c r="AS460" s="6"/>
      <c r="AT460" s="6"/>
      <c r="AV460" s="6"/>
      <c r="AW460" s="6"/>
      <c r="AX460" s="6"/>
      <c r="AZ460" s="6"/>
      <c r="BA460" s="6"/>
      <c r="BB460" s="6"/>
      <c r="BD460" s="6"/>
      <c r="BE460" s="6"/>
      <c r="BF460" s="6"/>
      <c r="BH460" s="6"/>
      <c r="BI460" s="6"/>
      <c r="BJ460" s="6"/>
    </row>
    <row r="461" spans="1:62" ht="12" customHeight="1" x14ac:dyDescent="0.25">
      <c r="A461" s="6"/>
      <c r="B461" s="5"/>
      <c r="C461" s="1"/>
      <c r="D461" s="1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R461" s="6"/>
      <c r="AS461" s="6"/>
      <c r="AT461" s="6"/>
      <c r="AV461" s="6"/>
      <c r="AW461" s="6"/>
      <c r="AX461" s="6"/>
      <c r="AZ461" s="6"/>
      <c r="BA461" s="6"/>
      <c r="BB461" s="6"/>
      <c r="BD461" s="6"/>
      <c r="BE461" s="6"/>
      <c r="BF461" s="6"/>
      <c r="BH461" s="6"/>
      <c r="BI461" s="6"/>
      <c r="BJ461" s="6"/>
    </row>
    <row r="462" spans="1:62" ht="12" customHeight="1" x14ac:dyDescent="0.25">
      <c r="A462" s="6"/>
      <c r="B462" s="5"/>
      <c r="C462" s="1"/>
      <c r="D462" s="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R462" s="6"/>
      <c r="AS462" s="6"/>
      <c r="AT462" s="6"/>
      <c r="AV462" s="6"/>
      <c r="AW462" s="6"/>
      <c r="AX462" s="6"/>
      <c r="AZ462" s="6"/>
      <c r="BA462" s="6"/>
      <c r="BB462" s="6"/>
      <c r="BD462" s="6"/>
      <c r="BE462" s="6"/>
      <c r="BF462" s="6"/>
      <c r="BH462" s="6"/>
      <c r="BI462" s="6"/>
      <c r="BJ462" s="6"/>
    </row>
    <row r="463" spans="1:62" ht="12" customHeight="1" x14ac:dyDescent="0.25">
      <c r="A463" s="6"/>
      <c r="B463" s="5"/>
      <c r="C463" s="1"/>
      <c r="D463" s="1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R463" s="6"/>
      <c r="AS463" s="6"/>
      <c r="AT463" s="6"/>
      <c r="AV463" s="6"/>
      <c r="AW463" s="6"/>
      <c r="AX463" s="6"/>
      <c r="AZ463" s="6"/>
      <c r="BA463" s="6"/>
      <c r="BB463" s="6"/>
      <c r="BD463" s="6"/>
      <c r="BE463" s="6"/>
      <c r="BF463" s="6"/>
      <c r="BH463" s="6"/>
      <c r="BI463" s="6"/>
      <c r="BJ463" s="6"/>
    </row>
    <row r="464" spans="1:62" ht="12" customHeight="1" x14ac:dyDescent="0.25">
      <c r="A464" s="6"/>
      <c r="B464" s="5"/>
      <c r="C464" s="1"/>
      <c r="D464" s="1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R464" s="6"/>
      <c r="AS464" s="6"/>
      <c r="AT464" s="6"/>
      <c r="AV464" s="6"/>
      <c r="AW464" s="6"/>
      <c r="AX464" s="6"/>
      <c r="AZ464" s="6"/>
      <c r="BA464" s="6"/>
      <c r="BB464" s="6"/>
      <c r="BD464" s="6"/>
      <c r="BE464" s="6"/>
      <c r="BF464" s="6"/>
      <c r="BH464" s="6"/>
      <c r="BI464" s="6"/>
      <c r="BJ464" s="6"/>
    </row>
    <row r="465" spans="1:62" ht="12" customHeight="1" x14ac:dyDescent="0.25">
      <c r="A465" s="6"/>
      <c r="B465" s="5"/>
      <c r="C465" s="1"/>
      <c r="D465" s="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R465" s="6"/>
      <c r="AS465" s="6"/>
      <c r="AT465" s="6"/>
      <c r="AV465" s="6"/>
      <c r="AW465" s="6"/>
      <c r="AX465" s="6"/>
      <c r="AZ465" s="6"/>
      <c r="BA465" s="6"/>
      <c r="BB465" s="6"/>
      <c r="BD465" s="6"/>
      <c r="BE465" s="6"/>
      <c r="BF465" s="6"/>
      <c r="BH465" s="6"/>
      <c r="BI465" s="6"/>
      <c r="BJ465" s="6"/>
    </row>
    <row r="466" spans="1:62" ht="12" customHeight="1" x14ac:dyDescent="0.25">
      <c r="A466" s="6"/>
      <c r="B466" s="5"/>
      <c r="C466" s="1"/>
      <c r="D466" s="1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R466" s="6"/>
      <c r="AS466" s="6"/>
      <c r="AT466" s="6"/>
      <c r="AV466" s="6"/>
      <c r="AW466" s="6"/>
      <c r="AX466" s="6"/>
      <c r="AZ466" s="6"/>
      <c r="BA466" s="6"/>
      <c r="BB466" s="6"/>
      <c r="BD466" s="6"/>
      <c r="BE466" s="6"/>
      <c r="BF466" s="6"/>
      <c r="BH466" s="6"/>
      <c r="BI466" s="6"/>
      <c r="BJ466" s="6"/>
    </row>
    <row r="467" spans="1:62" ht="12" customHeight="1" x14ac:dyDescent="0.25">
      <c r="A467" s="6"/>
      <c r="B467" s="5"/>
      <c r="C467" s="1"/>
      <c r="D467" s="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R467" s="6"/>
      <c r="AS467" s="6"/>
      <c r="AT467" s="6"/>
      <c r="AV467" s="6"/>
      <c r="AW467" s="6"/>
      <c r="AX467" s="6"/>
      <c r="AZ467" s="6"/>
      <c r="BA467" s="6"/>
      <c r="BB467" s="6"/>
      <c r="BD467" s="6"/>
      <c r="BE467" s="6"/>
      <c r="BF467" s="6"/>
      <c r="BH467" s="6"/>
      <c r="BI467" s="6"/>
      <c r="BJ467" s="6"/>
    </row>
    <row r="468" spans="1:62" ht="12" customHeight="1" x14ac:dyDescent="0.25">
      <c r="A468" s="6"/>
      <c r="B468" s="5"/>
      <c r="C468" s="1"/>
      <c r="D468" s="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R468" s="6"/>
      <c r="AS468" s="6"/>
      <c r="AT468" s="6"/>
      <c r="AV468" s="6"/>
      <c r="AW468" s="6"/>
      <c r="AX468" s="6"/>
      <c r="AZ468" s="6"/>
      <c r="BA468" s="6"/>
      <c r="BB468" s="6"/>
      <c r="BD468" s="6"/>
      <c r="BE468" s="6"/>
      <c r="BF468" s="6"/>
      <c r="BH468" s="6"/>
      <c r="BI468" s="6"/>
      <c r="BJ468" s="6"/>
    </row>
    <row r="469" spans="1:62" ht="12" customHeight="1" x14ac:dyDescent="0.25">
      <c r="A469" s="6"/>
      <c r="B469" s="5"/>
      <c r="C469" s="1"/>
      <c r="D469" s="1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R469" s="6"/>
      <c r="AS469" s="6"/>
      <c r="AT469" s="6"/>
      <c r="AV469" s="6"/>
      <c r="AW469" s="6"/>
      <c r="AX469" s="6"/>
      <c r="AZ469" s="6"/>
      <c r="BA469" s="6"/>
      <c r="BB469" s="6"/>
      <c r="BD469" s="6"/>
      <c r="BE469" s="6"/>
      <c r="BF469" s="6"/>
      <c r="BH469" s="6"/>
      <c r="BI469" s="6"/>
      <c r="BJ469" s="6"/>
    </row>
    <row r="470" spans="1:62" ht="12" customHeight="1" x14ac:dyDescent="0.25">
      <c r="A470" s="6"/>
      <c r="B470" s="5"/>
      <c r="C470" s="1"/>
      <c r="D470" s="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R470" s="6"/>
      <c r="AS470" s="6"/>
      <c r="AT470" s="6"/>
      <c r="AV470" s="6"/>
      <c r="AW470" s="6"/>
      <c r="AX470" s="6"/>
      <c r="AZ470" s="6"/>
      <c r="BA470" s="6"/>
      <c r="BB470" s="6"/>
      <c r="BD470" s="6"/>
      <c r="BE470" s="6"/>
      <c r="BF470" s="6"/>
      <c r="BH470" s="6"/>
      <c r="BI470" s="6"/>
      <c r="BJ470" s="6"/>
    </row>
    <row r="471" spans="1:62" ht="12" customHeight="1" x14ac:dyDescent="0.25">
      <c r="A471" s="6"/>
      <c r="B471" s="5"/>
      <c r="C471" s="1"/>
      <c r="D471" s="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R471" s="6"/>
      <c r="AS471" s="6"/>
      <c r="AT471" s="6"/>
      <c r="AV471" s="6"/>
      <c r="AW471" s="6"/>
      <c r="AX471" s="6"/>
      <c r="AZ471" s="6"/>
      <c r="BA471" s="6"/>
      <c r="BB471" s="6"/>
      <c r="BD471" s="6"/>
      <c r="BE471" s="6"/>
      <c r="BF471" s="6"/>
      <c r="BH471" s="6"/>
      <c r="BI471" s="6"/>
      <c r="BJ471" s="6"/>
    </row>
    <row r="472" spans="1:62" ht="12" customHeight="1" x14ac:dyDescent="0.25">
      <c r="A472" s="6"/>
      <c r="B472" s="5"/>
      <c r="C472" s="1"/>
      <c r="D472" s="1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R472" s="6"/>
      <c r="AS472" s="6"/>
      <c r="AT472" s="6"/>
      <c r="AV472" s="6"/>
      <c r="AW472" s="6"/>
      <c r="AX472" s="6"/>
      <c r="AZ472" s="6"/>
      <c r="BA472" s="6"/>
      <c r="BB472" s="6"/>
      <c r="BD472" s="6"/>
      <c r="BE472" s="6"/>
      <c r="BF472" s="6"/>
      <c r="BH472" s="6"/>
      <c r="BI472" s="6"/>
      <c r="BJ472" s="6"/>
    </row>
    <row r="473" spans="1:62" ht="12" customHeight="1" x14ac:dyDescent="0.25">
      <c r="A473" s="6"/>
      <c r="B473" s="5"/>
      <c r="C473" s="1"/>
      <c r="D473" s="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R473" s="6"/>
      <c r="AS473" s="6"/>
      <c r="AT473" s="6"/>
      <c r="AV473" s="6"/>
      <c r="AW473" s="6"/>
      <c r="AX473" s="6"/>
      <c r="AZ473" s="6"/>
      <c r="BA473" s="6"/>
      <c r="BB473" s="6"/>
      <c r="BD473" s="6"/>
      <c r="BE473" s="6"/>
      <c r="BF473" s="6"/>
      <c r="BH473" s="6"/>
      <c r="BI473" s="6"/>
      <c r="BJ473" s="6"/>
    </row>
    <row r="474" spans="1:62" ht="12" customHeight="1" x14ac:dyDescent="0.25">
      <c r="A474" s="6"/>
      <c r="B474" s="5"/>
      <c r="C474" s="1"/>
      <c r="D474" s="1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R474" s="6"/>
      <c r="AS474" s="6"/>
      <c r="AT474" s="6"/>
      <c r="AV474" s="6"/>
      <c r="AW474" s="6"/>
      <c r="AX474" s="6"/>
      <c r="AZ474" s="6"/>
      <c r="BA474" s="6"/>
      <c r="BB474" s="6"/>
      <c r="BD474" s="6"/>
      <c r="BE474" s="6"/>
      <c r="BF474" s="6"/>
      <c r="BH474" s="6"/>
      <c r="BI474" s="6"/>
      <c r="BJ474" s="6"/>
    </row>
    <row r="475" spans="1:62" ht="12" customHeight="1" x14ac:dyDescent="0.25">
      <c r="A475" s="6"/>
      <c r="B475" s="5"/>
      <c r="C475" s="1"/>
      <c r="D475" s="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R475" s="6"/>
      <c r="AS475" s="6"/>
      <c r="AT475" s="6"/>
      <c r="AV475" s="6"/>
      <c r="AW475" s="6"/>
      <c r="AX475" s="6"/>
      <c r="AZ475" s="6"/>
      <c r="BA475" s="6"/>
      <c r="BB475" s="6"/>
      <c r="BD475" s="6"/>
      <c r="BE475" s="6"/>
      <c r="BF475" s="6"/>
      <c r="BH475" s="6"/>
      <c r="BI475" s="6"/>
      <c r="BJ475" s="6"/>
    </row>
    <row r="476" spans="1:62" ht="12" customHeight="1" x14ac:dyDescent="0.25">
      <c r="A476" s="6"/>
      <c r="B476" s="5"/>
      <c r="C476" s="1"/>
      <c r="D476" s="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R476" s="6"/>
      <c r="AS476" s="6"/>
      <c r="AT476" s="6"/>
      <c r="AV476" s="6"/>
      <c r="AW476" s="6"/>
      <c r="AX476" s="6"/>
      <c r="AZ476" s="6"/>
      <c r="BA476" s="6"/>
      <c r="BB476" s="6"/>
      <c r="BD476" s="6"/>
      <c r="BE476" s="6"/>
      <c r="BF476" s="6"/>
      <c r="BH476" s="6"/>
      <c r="BI476" s="6"/>
      <c r="BJ476" s="6"/>
    </row>
    <row r="477" spans="1:62" ht="12" customHeight="1" x14ac:dyDescent="0.25">
      <c r="A477" s="6"/>
      <c r="B477" s="5"/>
      <c r="C477" s="1"/>
      <c r="D477" s="1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R477" s="6"/>
      <c r="AS477" s="6"/>
      <c r="AT477" s="6"/>
      <c r="AV477" s="6"/>
      <c r="AW477" s="6"/>
      <c r="AX477" s="6"/>
      <c r="AZ477" s="6"/>
      <c r="BA477" s="6"/>
      <c r="BB477" s="6"/>
      <c r="BD477" s="6"/>
      <c r="BE477" s="6"/>
      <c r="BF477" s="6"/>
      <c r="BH477" s="6"/>
      <c r="BI477" s="6"/>
      <c r="BJ477" s="6"/>
    </row>
    <row r="478" spans="1:62" ht="12" customHeight="1" x14ac:dyDescent="0.25">
      <c r="A478" s="6"/>
      <c r="B478" s="5"/>
      <c r="C478" s="1"/>
      <c r="D478" s="1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R478" s="6"/>
      <c r="AS478" s="6"/>
      <c r="AT478" s="6"/>
      <c r="AV478" s="6"/>
      <c r="AW478" s="6"/>
      <c r="AX478" s="6"/>
      <c r="AZ478" s="6"/>
      <c r="BA478" s="6"/>
      <c r="BB478" s="6"/>
      <c r="BD478" s="6"/>
      <c r="BE478" s="6"/>
      <c r="BF478" s="6"/>
      <c r="BH478" s="6"/>
      <c r="BI478" s="6"/>
      <c r="BJ478" s="6"/>
    </row>
    <row r="479" spans="1:62" ht="12" customHeight="1" x14ac:dyDescent="0.25">
      <c r="A479" s="6"/>
      <c r="B479" s="5"/>
      <c r="C479" s="1"/>
      <c r="D479" s="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R479" s="6"/>
      <c r="AS479" s="6"/>
      <c r="AT479" s="6"/>
      <c r="AV479" s="6"/>
      <c r="AW479" s="6"/>
      <c r="AX479" s="6"/>
      <c r="AZ479" s="6"/>
      <c r="BA479" s="6"/>
      <c r="BB479" s="6"/>
      <c r="BD479" s="6"/>
      <c r="BE479" s="6"/>
      <c r="BF479" s="6"/>
      <c r="BH479" s="6"/>
      <c r="BI479" s="6"/>
      <c r="BJ479" s="6"/>
    </row>
    <row r="480" spans="1:62" ht="12" customHeight="1" x14ac:dyDescent="0.25">
      <c r="A480" s="6"/>
      <c r="B480" s="5"/>
      <c r="C480" s="1"/>
      <c r="D480" s="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R480" s="6"/>
      <c r="AS480" s="6"/>
      <c r="AT480" s="6"/>
      <c r="AV480" s="6"/>
      <c r="AW480" s="6"/>
      <c r="AX480" s="6"/>
      <c r="AZ480" s="6"/>
      <c r="BA480" s="6"/>
      <c r="BB480" s="6"/>
      <c r="BD480" s="6"/>
      <c r="BE480" s="6"/>
      <c r="BF480" s="6"/>
      <c r="BH480" s="6"/>
      <c r="BI480" s="6"/>
      <c r="BJ480" s="6"/>
    </row>
    <row r="481" spans="1:62" ht="12" customHeight="1" x14ac:dyDescent="0.25">
      <c r="A481" s="6"/>
      <c r="B481" s="5"/>
      <c r="C481" s="1"/>
      <c r="D481" s="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R481" s="6"/>
      <c r="AS481" s="6"/>
      <c r="AT481" s="6"/>
      <c r="AV481" s="6"/>
      <c r="AW481" s="6"/>
      <c r="AX481" s="6"/>
      <c r="AZ481" s="6"/>
      <c r="BA481" s="6"/>
      <c r="BB481" s="6"/>
      <c r="BD481" s="6"/>
      <c r="BE481" s="6"/>
      <c r="BF481" s="6"/>
      <c r="BH481" s="6"/>
      <c r="BI481" s="6"/>
      <c r="BJ481" s="6"/>
    </row>
    <row r="482" spans="1:62" ht="12" customHeight="1" x14ac:dyDescent="0.25">
      <c r="A482" s="6"/>
      <c r="B482" s="5"/>
      <c r="C482" s="1"/>
      <c r="D482" s="1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R482" s="6"/>
      <c r="AS482" s="6"/>
      <c r="AT482" s="6"/>
      <c r="AV482" s="6"/>
      <c r="AW482" s="6"/>
      <c r="AX482" s="6"/>
      <c r="AZ482" s="6"/>
      <c r="BA482" s="6"/>
      <c r="BB482" s="6"/>
      <c r="BD482" s="6"/>
      <c r="BE482" s="6"/>
      <c r="BF482" s="6"/>
      <c r="BH482" s="6"/>
      <c r="BI482" s="6"/>
      <c r="BJ482" s="6"/>
    </row>
    <row r="483" spans="1:62" ht="12" customHeight="1" x14ac:dyDescent="0.25">
      <c r="A483" s="6"/>
      <c r="B483" s="5"/>
      <c r="C483" s="1"/>
      <c r="D483" s="1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R483" s="6"/>
      <c r="AS483" s="6"/>
      <c r="AT483" s="6"/>
      <c r="AV483" s="6"/>
      <c r="AW483" s="6"/>
      <c r="AX483" s="6"/>
      <c r="AZ483" s="6"/>
      <c r="BA483" s="6"/>
      <c r="BB483" s="6"/>
      <c r="BD483" s="6"/>
      <c r="BE483" s="6"/>
      <c r="BF483" s="6"/>
      <c r="BH483" s="6"/>
      <c r="BI483" s="6"/>
      <c r="BJ483" s="6"/>
    </row>
    <row r="484" spans="1:62" ht="12" customHeight="1" x14ac:dyDescent="0.25">
      <c r="A484" s="6"/>
      <c r="B484" s="5"/>
      <c r="C484" s="1"/>
      <c r="D484" s="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R484" s="6"/>
      <c r="AS484" s="6"/>
      <c r="AT484" s="6"/>
      <c r="AV484" s="6"/>
      <c r="AW484" s="6"/>
      <c r="AX484" s="6"/>
      <c r="AZ484" s="6"/>
      <c r="BA484" s="6"/>
      <c r="BB484" s="6"/>
      <c r="BD484" s="6"/>
      <c r="BE484" s="6"/>
      <c r="BF484" s="6"/>
      <c r="BH484" s="6"/>
      <c r="BI484" s="6"/>
      <c r="BJ484" s="6"/>
    </row>
    <row r="485" spans="1:62" ht="12" customHeight="1" x14ac:dyDescent="0.25">
      <c r="A485" s="6"/>
      <c r="B485" s="5"/>
      <c r="C485" s="1"/>
      <c r="D485" s="1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R485" s="6"/>
      <c r="AS485" s="6"/>
      <c r="AT485" s="6"/>
      <c r="AV485" s="6"/>
      <c r="AW485" s="6"/>
      <c r="AX485" s="6"/>
      <c r="AZ485" s="6"/>
      <c r="BA485" s="6"/>
      <c r="BB485" s="6"/>
      <c r="BD485" s="6"/>
      <c r="BE485" s="6"/>
      <c r="BF485" s="6"/>
      <c r="BH485" s="6"/>
      <c r="BI485" s="6"/>
      <c r="BJ485" s="6"/>
    </row>
    <row r="486" spans="1:62" ht="12" customHeight="1" x14ac:dyDescent="0.25">
      <c r="A486" s="6"/>
      <c r="B486" s="5"/>
      <c r="C486" s="1"/>
      <c r="D486" s="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R486" s="6"/>
      <c r="AS486" s="6"/>
      <c r="AT486" s="6"/>
      <c r="AV486" s="6"/>
      <c r="AW486" s="6"/>
      <c r="AX486" s="6"/>
      <c r="AZ486" s="6"/>
      <c r="BA486" s="6"/>
      <c r="BB486" s="6"/>
      <c r="BD486" s="6"/>
      <c r="BE486" s="6"/>
      <c r="BF486" s="6"/>
      <c r="BH486" s="6"/>
      <c r="BI486" s="6"/>
      <c r="BJ486" s="6"/>
    </row>
    <row r="487" spans="1:62" ht="12" customHeight="1" x14ac:dyDescent="0.25">
      <c r="A487" s="6"/>
      <c r="B487" s="5"/>
      <c r="C487" s="1"/>
      <c r="D487" s="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R487" s="6"/>
      <c r="AS487" s="6"/>
      <c r="AT487" s="6"/>
      <c r="AV487" s="6"/>
      <c r="AW487" s="6"/>
      <c r="AX487" s="6"/>
      <c r="AZ487" s="6"/>
      <c r="BA487" s="6"/>
      <c r="BB487" s="6"/>
      <c r="BD487" s="6"/>
      <c r="BE487" s="6"/>
      <c r="BF487" s="6"/>
      <c r="BH487" s="6"/>
      <c r="BI487" s="6"/>
      <c r="BJ487" s="6"/>
    </row>
  </sheetData>
  <mergeCells count="42">
    <mergeCell ref="BE1:BF1"/>
    <mergeCell ref="BE2:BF2"/>
    <mergeCell ref="BA1:BB1"/>
    <mergeCell ref="BA2:BB2"/>
    <mergeCell ref="B1:D2"/>
    <mergeCell ref="I1:J1"/>
    <mergeCell ref="M1:N1"/>
    <mergeCell ref="Q1:R1"/>
    <mergeCell ref="U1:V1"/>
    <mergeCell ref="I2:J2"/>
    <mergeCell ref="M2:N2"/>
    <mergeCell ref="Q2:R2"/>
    <mergeCell ref="U2:V2"/>
    <mergeCell ref="AW1:AX1"/>
    <mergeCell ref="AW2:AX2"/>
    <mergeCell ref="AS1:AT1"/>
    <mergeCell ref="B44:B62"/>
    <mergeCell ref="AO1:AP1"/>
    <mergeCell ref="AO2:AP2"/>
    <mergeCell ref="Y2:Z2"/>
    <mergeCell ref="AC2:AD2"/>
    <mergeCell ref="AG2:AH2"/>
    <mergeCell ref="AK1:AL1"/>
    <mergeCell ref="AK2:AL2"/>
    <mergeCell ref="AC1:AD1"/>
    <mergeCell ref="AG1:AH1"/>
    <mergeCell ref="BI1:BJ1"/>
    <mergeCell ref="BI2:BJ2"/>
    <mergeCell ref="B64:B82"/>
    <mergeCell ref="B84:B102"/>
    <mergeCell ref="B337:B378"/>
    <mergeCell ref="B104:B122"/>
    <mergeCell ref="B124:B142"/>
    <mergeCell ref="B144:B162"/>
    <mergeCell ref="B164:B205"/>
    <mergeCell ref="B207:B248"/>
    <mergeCell ref="B250:B291"/>
    <mergeCell ref="B294:B335"/>
    <mergeCell ref="AS2:AT2"/>
    <mergeCell ref="Y1:Z1"/>
    <mergeCell ref="B4:B22"/>
    <mergeCell ref="B24:B4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COMPLETAS PRODUTIVIDADE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2020-09-10T12:49:03Z</dcterms:created>
  <dcterms:modified xsi:type="dcterms:W3CDTF">2026-04-10T14:57:26Z</dcterms:modified>
</cp:coreProperties>
</file>